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gobierno en linea\Desktop\Gobierno Digital 2019\Contratos\"/>
    </mc:Choice>
  </mc:AlternateContent>
  <bookViews>
    <workbookView xWindow="0" yWindow="0" windowWidth="20490" windowHeight="7650"/>
  </bookViews>
  <sheets>
    <sheet name="Hoja1" sheetId="1" r:id="rId1"/>
    <sheet name="Hoja2" sheetId="2" r:id="rId2"/>
    <sheet name="Hoja3" sheetId="3" r:id="rId3"/>
  </sheets>
  <calcPr calcId="162913"/>
</workbook>
</file>

<file path=xl/calcChain.xml><?xml version="1.0" encoding="utf-8"?>
<calcChain xmlns="http://schemas.openxmlformats.org/spreadsheetml/2006/main">
  <c r="R3" i="1" l="1"/>
  <c r="X3" i="1" s="1"/>
  <c r="R4" i="1"/>
  <c r="X4" i="1" s="1"/>
  <c r="R5" i="1"/>
  <c r="X5" i="1" s="1"/>
  <c r="R6" i="1"/>
  <c r="X6" i="1" s="1"/>
  <c r="R7" i="1"/>
  <c r="X7" i="1" s="1"/>
  <c r="R8" i="1"/>
  <c r="X8" i="1" s="1"/>
  <c r="R9" i="1"/>
  <c r="X9" i="1" s="1"/>
  <c r="R10" i="1"/>
  <c r="X10" i="1" s="1"/>
  <c r="R11" i="1"/>
  <c r="X11" i="1" s="1"/>
  <c r="R12" i="1"/>
  <c r="X12" i="1" s="1"/>
  <c r="R13" i="1"/>
  <c r="X13" i="1" s="1"/>
</calcChain>
</file>

<file path=xl/sharedStrings.xml><?xml version="1.0" encoding="utf-8"?>
<sst xmlns="http://schemas.openxmlformats.org/spreadsheetml/2006/main" count="124" uniqueCount="67">
  <si>
    <t xml:space="preserve">No. De Contrato </t>
  </si>
  <si>
    <t>Fecha De Suscripción Del Contrato</t>
  </si>
  <si>
    <t>CLASE DE CONTRATO</t>
  </si>
  <si>
    <t>OBJETO DEL CONTRATO</t>
  </si>
  <si>
    <t>VALOR INICIAL DEL CONTRATO</t>
  </si>
  <si>
    <t>RUBRO PRESUPUESTAL</t>
  </si>
  <si>
    <t>VALOR CDP</t>
  </si>
  <si>
    <t xml:space="preserve">Persona </t>
  </si>
  <si>
    <t>NOMBRE DEL CONTRATISTA</t>
  </si>
  <si>
    <t>CORREO ELECTRONICO</t>
  </si>
  <si>
    <t>NOMBRE DEL SUPERVISOR</t>
  </si>
  <si>
    <t>Tipo De Vinculación Supervisor</t>
  </si>
  <si>
    <t>Plazo De Ejecución - Unidad De Ejecución</t>
  </si>
  <si>
    <t>Plazo De Ejecución - Número De Unidades</t>
  </si>
  <si>
    <t>Fecha Inicio Del Contrato</t>
  </si>
  <si>
    <t>Fecha Terminación Del Contrato</t>
  </si>
  <si>
    <t>Valor Registro</t>
  </si>
  <si>
    <t>ADICIONES Y PRORROGAS</t>
  </si>
  <si>
    <t>VALOR FINAL DEL CONTRATO</t>
  </si>
  <si>
    <t>VALOR RP</t>
  </si>
  <si>
    <t>No. CDP ADICION</t>
  </si>
  <si>
    <t>No. RP ADICION</t>
  </si>
  <si>
    <t>VALOR ADICION</t>
  </si>
  <si>
    <t>Prorroga Unidad de Ejecucion</t>
  </si>
  <si>
    <t>Plazo Numero de Unidades</t>
  </si>
  <si>
    <t>PRESTACION DE SERVICIOS</t>
  </si>
  <si>
    <t>NATURAL</t>
  </si>
  <si>
    <t>INTERNO</t>
  </si>
  <si>
    <t>MES</t>
  </si>
  <si>
    <t>PRESTACION DE SERVICIOS COMO MEDICO GENERAL</t>
  </si>
  <si>
    <t>DIAS</t>
  </si>
  <si>
    <t>ROSA MARCELA MANCHAJABOY ARTEAGA</t>
  </si>
  <si>
    <t>MARTHA MARIA HERAZO MEZA</t>
  </si>
  <si>
    <t>marthaerazo11@hotmail.com</t>
  </si>
  <si>
    <t>GUSTAVO ADOLFO LASCARRO ARROYAVE</t>
  </si>
  <si>
    <t>gustavoadl-2110@hotmail.com</t>
  </si>
  <si>
    <t>OSCAR LEONARDO PARADA GANADOS</t>
  </si>
  <si>
    <t>op7343@gmail.com</t>
  </si>
  <si>
    <t>ALQUILER</t>
  </si>
  <si>
    <t>PRESTACION DE SERVICIOS PROFESIONALES EN ENFERMERIA</t>
  </si>
  <si>
    <t>YEISON ALEXANDER AGUDELO GARCIA</t>
  </si>
  <si>
    <t>jeisonalexander.agudelog@gmail.com</t>
  </si>
  <si>
    <t>GABRIEL GILBERTO CARDENAS BEJARANO</t>
  </si>
  <si>
    <t>PRESTACION DE SERVICIOS COMO TECNICO ADMINISTRATIVO</t>
  </si>
  <si>
    <t>LUZ MARIA CUERVO SUAREZ</t>
  </si>
  <si>
    <t>maryluzcuervo@hotmail.com</t>
  </si>
  <si>
    <t>02/09/2019</t>
  </si>
  <si>
    <t>ROSA EMILIANA MELO LOAIZA</t>
  </si>
  <si>
    <t>03/09/2019</t>
  </si>
  <si>
    <t>DAYAN MARCELA VILLACI MOSQUERA</t>
  </si>
  <si>
    <t>dayan.villaci@unillanos.edu.co</t>
  </si>
  <si>
    <t>PRESTACION DE SERVICIOS COMOAUXILIAR ADMINISTRATIVO</t>
  </si>
  <si>
    <t>06/09/2019</t>
  </si>
  <si>
    <t>ANGIE MARCELA AGUIRRE VIVEROS</t>
  </si>
  <si>
    <t>aguirre_viveros@hotmail.com</t>
  </si>
  <si>
    <t>LAURA ALEJANDRA VALVUENA MORENO</t>
  </si>
  <si>
    <t>alejandravalbuenamoreno@gmail.com</t>
  </si>
  <si>
    <t>NATALIA SANTAMARIA CASTRO</t>
  </si>
  <si>
    <t>natalia18bg@gamil.com</t>
  </si>
  <si>
    <t>11/09/2019</t>
  </si>
  <si>
    <t>18/09/2019</t>
  </si>
  <si>
    <t>ALQUILER DE EQUIPOS DE COMPUTO PARA LA ESE HOSPITAL SAN JOSE DEL GUAVIARE</t>
  </si>
  <si>
    <t>SINDY GIMENA MARIN PINEDA</t>
  </si>
  <si>
    <t>gimena1678@gmail.com</t>
  </si>
  <si>
    <t>19/09/2019</t>
  </si>
  <si>
    <t>MATEO SAENZ RENGIFO</t>
  </si>
  <si>
    <t>msaenzr10@gmail.com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</si>
</sst>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-* #,##0_-;\-* #,##0_-;_-* &quot;-&quot;_-;_-@_-"/>
    <numFmt numFmtId="164" formatCode="0_ ;\-0\ "/>
    <numFmt numFmtId="165" formatCode="dd/mm/yyyy;@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7"/>
      <color rgb="FFFF0000"/>
      <name val="Arial"/>
      <family val="2"/>
    </font>
    <font>
      <b/>
      <sz val="12"/>
      <color rgb="FFFF0000"/>
      <name val="Arial"/>
      <family val="2"/>
    </font>
    <font>
      <b/>
      <sz val="6"/>
      <color rgb="FFFF0000"/>
      <name val="Arial"/>
      <family val="2"/>
    </font>
    <font>
      <b/>
      <sz val="10"/>
      <color rgb="FFFF0000"/>
      <name val="Arial"/>
      <family val="2"/>
    </font>
    <font>
      <b/>
      <sz val="8"/>
      <color rgb="FFFF0000"/>
      <name val="Arial"/>
      <family val="2"/>
    </font>
    <font>
      <b/>
      <sz val="10"/>
      <color rgb="FF7030A0"/>
      <name val="Arial"/>
      <family val="2"/>
    </font>
    <font>
      <sz val="8"/>
      <color rgb="FFFF0000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u/>
      <sz val="8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0" fontId="11" fillId="0" borderId="0" applyNumberFormat="0" applyFill="0" applyBorder="0" applyAlignment="0" applyProtection="0"/>
  </cellStyleXfs>
  <cellXfs count="51">
    <xf numFmtId="0" fontId="0" fillId="0" borderId="0" xfId="0"/>
    <xf numFmtId="41" fontId="2" fillId="0" borderId="1" xfId="1" applyFont="1" applyFill="1" applyBorder="1" applyAlignment="1">
      <alignment horizontal="center" vertical="center"/>
    </xf>
    <xf numFmtId="41" fontId="8" fillId="0" borderId="0" xfId="1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41" fontId="2" fillId="0" borderId="1" xfId="1" applyFont="1" applyFill="1" applyBorder="1" applyAlignment="1">
      <alignment horizontal="center" vertical="center" wrapText="1"/>
    </xf>
    <xf numFmtId="41" fontId="2" fillId="0" borderId="0" xfId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41" fontId="9" fillId="0" borderId="4" xfId="1" applyFont="1" applyFill="1" applyBorder="1" applyAlignment="1">
      <alignment horizontal="center" vertical="center"/>
    </xf>
    <xf numFmtId="41" fontId="9" fillId="0" borderId="0" xfId="1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1" fontId="9" fillId="0" borderId="5" xfId="0" applyNumberFormat="1" applyFont="1" applyFill="1" applyBorder="1" applyAlignment="1">
      <alignment horizontal="center" vertical="center"/>
    </xf>
    <xf numFmtId="49" fontId="9" fillId="0" borderId="5" xfId="0" applyNumberFormat="1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left" vertical="center"/>
    </xf>
    <xf numFmtId="41" fontId="9" fillId="0" borderId="5" xfId="1" applyFont="1" applyFill="1" applyBorder="1" applyAlignment="1">
      <alignment horizontal="left" vertical="center"/>
    </xf>
    <xf numFmtId="0" fontId="9" fillId="0" borderId="5" xfId="0" applyFont="1" applyFill="1" applyBorder="1" applyAlignment="1">
      <alignment horizontal="center" vertical="center"/>
    </xf>
    <xf numFmtId="0" fontId="12" fillId="0" borderId="5" xfId="2" applyFont="1" applyFill="1" applyBorder="1" applyAlignment="1">
      <alignment horizontal="left" vertical="center"/>
    </xf>
    <xf numFmtId="41" fontId="9" fillId="0" borderId="5" xfId="1" applyFont="1" applyFill="1" applyBorder="1" applyAlignment="1">
      <alignment horizontal="center" vertical="center"/>
    </xf>
    <xf numFmtId="165" fontId="9" fillId="0" borderId="5" xfId="0" applyNumberFormat="1" applyFont="1" applyFill="1" applyBorder="1" applyAlignment="1">
      <alignment horizontal="center" vertical="center"/>
    </xf>
    <xf numFmtId="164" fontId="9" fillId="0" borderId="5" xfId="1" applyNumberFormat="1" applyFont="1" applyFill="1" applyBorder="1" applyAlignment="1">
      <alignment horizontal="right" vertical="center"/>
    </xf>
    <xf numFmtId="41" fontId="9" fillId="0" borderId="5" xfId="0" applyNumberFormat="1" applyFont="1" applyFill="1" applyBorder="1" applyAlignment="1">
      <alignment horizontal="right" vertical="center"/>
    </xf>
    <xf numFmtId="0" fontId="10" fillId="0" borderId="0" xfId="0" applyFont="1"/>
    <xf numFmtId="0" fontId="13" fillId="0" borderId="5" xfId="2" applyFont="1" applyFill="1" applyBorder="1" applyAlignment="1">
      <alignment horizontal="left" vertical="center"/>
    </xf>
    <xf numFmtId="49" fontId="9" fillId="0" borderId="0" xfId="0" applyNumberFormat="1" applyFont="1" applyFill="1" applyAlignment="1">
      <alignment horizontal="center" vertical="center"/>
    </xf>
    <xf numFmtId="0" fontId="9" fillId="0" borderId="0" xfId="0" applyFont="1" applyFill="1" applyAlignment="1">
      <alignment horizontal="left" vertical="center"/>
    </xf>
    <xf numFmtId="41" fontId="9" fillId="0" borderId="0" xfId="1" applyFont="1" applyFill="1" applyAlignment="1">
      <alignment horizontal="left" vertical="center"/>
    </xf>
    <xf numFmtId="164" fontId="9" fillId="0" borderId="0" xfId="1" applyNumberFormat="1" applyFont="1" applyFill="1" applyAlignment="1">
      <alignment horizontal="right" vertical="center"/>
    </xf>
    <xf numFmtId="0" fontId="9" fillId="0" borderId="0" xfId="0" applyFont="1" applyFill="1" applyAlignment="1">
      <alignment horizontal="right" vertical="center"/>
    </xf>
    <xf numFmtId="165" fontId="9" fillId="0" borderId="0" xfId="0" applyNumberFormat="1" applyFont="1" applyFill="1" applyAlignment="1">
      <alignment horizontal="center" vertical="center"/>
    </xf>
    <xf numFmtId="165" fontId="2" fillId="0" borderId="2" xfId="0" applyNumberFormat="1" applyFont="1" applyFill="1" applyBorder="1" applyAlignment="1">
      <alignment horizontal="center" vertical="center" wrapText="1"/>
    </xf>
    <xf numFmtId="165" fontId="2" fillId="0" borderId="3" xfId="0" applyNumberFormat="1" applyFont="1" applyFill="1" applyBorder="1" applyAlignment="1">
      <alignment horizontal="center" vertical="center" wrapText="1"/>
    </xf>
    <xf numFmtId="41" fontId="2" fillId="0" borderId="2" xfId="1" applyFont="1" applyFill="1" applyBorder="1" applyAlignment="1">
      <alignment horizontal="center" vertical="center" wrapText="1"/>
    </xf>
    <xf numFmtId="41" fontId="2" fillId="0" borderId="3" xfId="1" applyFont="1" applyFill="1" applyBorder="1" applyAlignment="1">
      <alignment horizontal="center" vertical="center" wrapText="1"/>
    </xf>
    <xf numFmtId="41" fontId="7" fillId="0" borderId="6" xfId="1" applyFont="1" applyFill="1" applyBorder="1" applyAlignment="1">
      <alignment horizontal="center" vertical="center"/>
    </xf>
    <xf numFmtId="41" fontId="7" fillId="0" borderId="7" xfId="1" applyFont="1" applyFill="1" applyBorder="1" applyAlignment="1">
      <alignment horizontal="center" vertical="center"/>
    </xf>
    <xf numFmtId="41" fontId="7" fillId="0" borderId="8" xfId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right" vertical="center" wrapText="1"/>
    </xf>
    <xf numFmtId="0" fontId="2" fillId="0" borderId="3" xfId="0" applyFont="1" applyFill="1" applyBorder="1" applyAlignment="1">
      <alignment horizontal="righ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41" fontId="2" fillId="0" borderId="2" xfId="1" applyFont="1" applyFill="1" applyBorder="1" applyAlignment="1">
      <alignment horizontal="left" vertical="center" wrapText="1"/>
    </xf>
    <xf numFmtId="41" fontId="2" fillId="0" borderId="3" xfId="1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164" fontId="4" fillId="0" borderId="2" xfId="1" applyNumberFormat="1" applyFont="1" applyFill="1" applyBorder="1" applyAlignment="1">
      <alignment horizontal="center" vertical="center" wrapText="1"/>
    </xf>
    <xf numFmtId="164" fontId="4" fillId="0" borderId="3" xfId="1" applyNumberFormat="1" applyFont="1" applyFill="1" applyBorder="1" applyAlignment="1">
      <alignment horizontal="center" vertical="center" wrapText="1"/>
    </xf>
  </cellXfs>
  <cellStyles count="3">
    <cellStyle name="Hipervínculo" xfId="2" builtinId="8"/>
    <cellStyle name="Millares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aguirre_viveros@hotmail.com" TargetMode="External"/><Relationship Id="rId3" Type="http://schemas.openxmlformats.org/officeDocument/2006/relationships/hyperlink" Target="mailto:marthaerazo11@hotmail.com" TargetMode="External"/><Relationship Id="rId7" Type="http://schemas.openxmlformats.org/officeDocument/2006/relationships/hyperlink" Target="mailto:dayan.villaci@unillanos.edu.co" TargetMode="External"/><Relationship Id="rId2" Type="http://schemas.openxmlformats.org/officeDocument/2006/relationships/hyperlink" Target="mailto:gimena1678@gmail.com" TargetMode="External"/><Relationship Id="rId1" Type="http://schemas.openxmlformats.org/officeDocument/2006/relationships/hyperlink" Target="mailto:msaenzr10@gmail.com" TargetMode="External"/><Relationship Id="rId6" Type="http://schemas.openxmlformats.org/officeDocument/2006/relationships/hyperlink" Target="mailto:op7343@gmail.com" TargetMode="External"/><Relationship Id="rId11" Type="http://schemas.openxmlformats.org/officeDocument/2006/relationships/hyperlink" Target="mailto:maryluzcuervo@hotmail.com" TargetMode="External"/><Relationship Id="rId5" Type="http://schemas.openxmlformats.org/officeDocument/2006/relationships/hyperlink" Target="mailto:alejandravalbuenamoreno@gmail.com" TargetMode="External"/><Relationship Id="rId10" Type="http://schemas.openxmlformats.org/officeDocument/2006/relationships/hyperlink" Target="mailto:gustavoadl-2110@hotmail.com" TargetMode="External"/><Relationship Id="rId4" Type="http://schemas.openxmlformats.org/officeDocument/2006/relationships/hyperlink" Target="mailto:natalia18bg@gamil.com" TargetMode="External"/><Relationship Id="rId9" Type="http://schemas.openxmlformats.org/officeDocument/2006/relationships/hyperlink" Target="mailto:jeisonalexander.agudelog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31"/>
  <sheetViews>
    <sheetView tabSelected="1" workbookViewId="0">
      <selection activeCell="B3" sqref="B3"/>
    </sheetView>
  </sheetViews>
  <sheetFormatPr baseColWidth="10" defaultColWidth="9.140625" defaultRowHeight="11.25" x14ac:dyDescent="0.25"/>
  <cols>
    <col min="1" max="1" width="8" style="9" bestFit="1" customWidth="1"/>
    <col min="2" max="2" width="11.5703125" style="22" customWidth="1"/>
    <col min="3" max="3" width="20.5703125" style="23" customWidth="1"/>
    <col min="4" max="4" width="60.85546875" style="23" customWidth="1"/>
    <col min="5" max="5" width="12.28515625" style="24" customWidth="1"/>
    <col min="6" max="6" width="11.85546875" style="25" customWidth="1"/>
    <col min="7" max="7" width="11.85546875" style="24" customWidth="1"/>
    <col min="8" max="8" width="7.7109375" style="9" customWidth="1"/>
    <col min="9" max="9" width="35.7109375" style="23" customWidth="1"/>
    <col min="10" max="10" width="24.42578125" style="23" bestFit="1" customWidth="1"/>
    <col min="11" max="11" width="11.85546875" style="8" hidden="1" customWidth="1"/>
    <col min="12" max="12" width="31.28515625" style="23" customWidth="1"/>
    <col min="13" max="13" width="12" style="9" customWidth="1"/>
    <col min="14" max="15" width="9.140625" style="9" customWidth="1"/>
    <col min="16" max="17" width="11" style="27" customWidth="1"/>
    <col min="18" max="18" width="12" style="8" bestFit="1" customWidth="1"/>
    <col min="19" max="20" width="10.140625" style="8" bestFit="1" customWidth="1"/>
    <col min="21" max="21" width="10.7109375" style="8" bestFit="1" customWidth="1"/>
    <col min="22" max="22" width="9.28515625" style="8" bestFit="1" customWidth="1"/>
    <col min="23" max="23" width="9.42578125" style="8" bestFit="1" customWidth="1"/>
    <col min="24" max="24" width="12" style="26" bestFit="1" customWidth="1"/>
    <col min="25" max="25" width="9.140625" style="8"/>
    <col min="26" max="26" width="9.85546875" style="8" bestFit="1" customWidth="1"/>
    <col min="27" max="28" width="9.140625" style="8"/>
    <col min="29" max="16384" width="9.140625" style="9"/>
  </cols>
  <sheetData>
    <row r="1" spans="1:28" s="3" customFormat="1" ht="15" customHeight="1" thickBot="1" x14ac:dyDescent="0.3">
      <c r="A1" s="39" t="s">
        <v>0</v>
      </c>
      <c r="B1" s="45" t="s">
        <v>1</v>
      </c>
      <c r="C1" s="39" t="s">
        <v>2</v>
      </c>
      <c r="D1" s="47" t="s">
        <v>3</v>
      </c>
      <c r="E1" s="30" t="s">
        <v>4</v>
      </c>
      <c r="F1" s="49" t="s">
        <v>5</v>
      </c>
      <c r="G1" s="41" t="s">
        <v>6</v>
      </c>
      <c r="H1" s="39" t="s">
        <v>7</v>
      </c>
      <c r="I1" s="37" t="s">
        <v>8</v>
      </c>
      <c r="J1" s="43" t="s">
        <v>9</v>
      </c>
      <c r="K1" s="1"/>
      <c r="L1" s="37" t="s">
        <v>10</v>
      </c>
      <c r="M1" s="39" t="s">
        <v>11</v>
      </c>
      <c r="N1" s="39" t="s">
        <v>12</v>
      </c>
      <c r="O1" s="39" t="s">
        <v>13</v>
      </c>
      <c r="P1" s="28" t="s">
        <v>14</v>
      </c>
      <c r="Q1" s="28" t="s">
        <v>15</v>
      </c>
      <c r="R1" s="30" t="s">
        <v>16</v>
      </c>
      <c r="S1" s="32" t="s">
        <v>17</v>
      </c>
      <c r="T1" s="33"/>
      <c r="U1" s="33"/>
      <c r="V1" s="33"/>
      <c r="W1" s="34"/>
      <c r="X1" s="35" t="s">
        <v>18</v>
      </c>
      <c r="Y1" s="2"/>
      <c r="Z1" s="2"/>
      <c r="AA1" s="2"/>
      <c r="AB1" s="2"/>
    </row>
    <row r="2" spans="1:28" s="6" customFormat="1" ht="27.75" thickBot="1" x14ac:dyDescent="0.3">
      <c r="A2" s="40"/>
      <c r="B2" s="46"/>
      <c r="C2" s="40"/>
      <c r="D2" s="48"/>
      <c r="E2" s="31"/>
      <c r="F2" s="50"/>
      <c r="G2" s="42"/>
      <c r="H2" s="40"/>
      <c r="I2" s="38"/>
      <c r="J2" s="44"/>
      <c r="K2" s="4" t="s">
        <v>19</v>
      </c>
      <c r="L2" s="38"/>
      <c r="M2" s="40"/>
      <c r="N2" s="40"/>
      <c r="O2" s="40"/>
      <c r="P2" s="29"/>
      <c r="Q2" s="29"/>
      <c r="R2" s="31"/>
      <c r="S2" s="4" t="s">
        <v>20</v>
      </c>
      <c r="T2" s="4" t="s">
        <v>21</v>
      </c>
      <c r="U2" s="4" t="s">
        <v>22</v>
      </c>
      <c r="V2" s="4" t="s">
        <v>23</v>
      </c>
      <c r="W2" s="4" t="s">
        <v>24</v>
      </c>
      <c r="X2" s="36"/>
      <c r="Y2" s="5"/>
      <c r="Z2" s="5"/>
      <c r="AA2" s="5"/>
      <c r="AB2" s="5"/>
    </row>
    <row r="3" spans="1:28" x14ac:dyDescent="0.25">
      <c r="A3" s="10">
        <v>721</v>
      </c>
      <c r="B3" s="11" t="s">
        <v>46</v>
      </c>
      <c r="C3" s="12" t="s">
        <v>25</v>
      </c>
      <c r="D3" s="12" t="s">
        <v>43</v>
      </c>
      <c r="E3" s="13">
        <v>6950000</v>
      </c>
      <c r="F3" s="18">
        <v>211020205</v>
      </c>
      <c r="G3" s="13">
        <v>6000000</v>
      </c>
      <c r="H3" s="14" t="s">
        <v>26</v>
      </c>
      <c r="I3" s="12" t="s">
        <v>44</v>
      </c>
      <c r="J3" s="15" t="s">
        <v>45</v>
      </c>
      <c r="K3" s="16"/>
      <c r="L3" s="12" t="s">
        <v>47</v>
      </c>
      <c r="M3" s="14" t="s">
        <v>27</v>
      </c>
      <c r="N3" s="14" t="s">
        <v>30</v>
      </c>
      <c r="O3" s="14">
        <v>119</v>
      </c>
      <c r="P3" s="17">
        <v>43710</v>
      </c>
      <c r="Q3" s="17">
        <v>43830</v>
      </c>
      <c r="R3" s="7">
        <f t="shared" ref="R3:R13" si="0">E3</f>
        <v>6950000</v>
      </c>
      <c r="S3" s="16"/>
      <c r="T3" s="16"/>
      <c r="U3" s="16"/>
      <c r="V3" s="16"/>
      <c r="W3" s="16"/>
      <c r="X3" s="19">
        <f t="shared" ref="X3:X13" si="1">R3</f>
        <v>6950000</v>
      </c>
      <c r="AB3" s="9"/>
    </row>
    <row r="4" spans="1:28" x14ac:dyDescent="0.25">
      <c r="A4" s="10">
        <v>722</v>
      </c>
      <c r="B4" s="11" t="s">
        <v>48</v>
      </c>
      <c r="C4" s="12" t="s">
        <v>25</v>
      </c>
      <c r="D4" s="12" t="s">
        <v>39</v>
      </c>
      <c r="E4" s="13">
        <v>11013333</v>
      </c>
      <c r="F4" s="18">
        <v>211020105</v>
      </c>
      <c r="G4" s="13">
        <v>11200000</v>
      </c>
      <c r="H4" s="14" t="s">
        <v>26</v>
      </c>
      <c r="I4" s="12" t="s">
        <v>49</v>
      </c>
      <c r="J4" s="21" t="s">
        <v>50</v>
      </c>
      <c r="K4" s="16"/>
      <c r="L4" s="12" t="s">
        <v>42</v>
      </c>
      <c r="M4" s="14" t="s">
        <v>27</v>
      </c>
      <c r="N4" s="14" t="s">
        <v>30</v>
      </c>
      <c r="O4" s="14">
        <v>119</v>
      </c>
      <c r="P4" s="17">
        <v>43711</v>
      </c>
      <c r="Q4" s="17">
        <v>43830</v>
      </c>
      <c r="R4" s="7">
        <f t="shared" si="0"/>
        <v>11013333</v>
      </c>
      <c r="S4" s="16"/>
      <c r="T4" s="16"/>
      <c r="U4" s="16"/>
      <c r="V4" s="16"/>
      <c r="W4" s="16"/>
      <c r="X4" s="19">
        <f>R4+2100000</f>
        <v>13113333</v>
      </c>
      <c r="AB4" s="9"/>
    </row>
    <row r="5" spans="1:28" x14ac:dyDescent="0.25">
      <c r="A5" s="10">
        <v>723</v>
      </c>
      <c r="B5" s="11" t="s">
        <v>48</v>
      </c>
      <c r="C5" s="12" t="s">
        <v>25</v>
      </c>
      <c r="D5" s="12" t="s">
        <v>29</v>
      </c>
      <c r="E5" s="13">
        <v>21036000</v>
      </c>
      <c r="F5" s="18">
        <v>212020105</v>
      </c>
      <c r="G5" s="13">
        <v>21036000</v>
      </c>
      <c r="H5" s="14" t="s">
        <v>26</v>
      </c>
      <c r="I5" s="12" t="s">
        <v>34</v>
      </c>
      <c r="J5" s="15" t="s">
        <v>35</v>
      </c>
      <c r="K5" s="16"/>
      <c r="L5" s="12" t="s">
        <v>31</v>
      </c>
      <c r="M5" s="14" t="s">
        <v>27</v>
      </c>
      <c r="N5" s="14" t="s">
        <v>30</v>
      </c>
      <c r="O5" s="14">
        <v>119</v>
      </c>
      <c r="P5" s="17">
        <v>43711</v>
      </c>
      <c r="Q5" s="17">
        <v>43830</v>
      </c>
      <c r="R5" s="7">
        <f t="shared" si="0"/>
        <v>21036000</v>
      </c>
      <c r="S5" s="16"/>
      <c r="T5" s="16"/>
      <c r="U5" s="16"/>
      <c r="V5" s="16"/>
      <c r="W5" s="16"/>
      <c r="X5" s="19">
        <f t="shared" si="1"/>
        <v>21036000</v>
      </c>
      <c r="AB5" s="9"/>
    </row>
    <row r="6" spans="1:28" x14ac:dyDescent="0.25">
      <c r="A6" s="10">
        <v>724</v>
      </c>
      <c r="B6" s="11" t="s">
        <v>48</v>
      </c>
      <c r="C6" s="12" t="s">
        <v>25</v>
      </c>
      <c r="D6" s="12" t="s">
        <v>51</v>
      </c>
      <c r="E6" s="13">
        <v>5785933</v>
      </c>
      <c r="F6" s="18">
        <v>211020205</v>
      </c>
      <c r="G6" s="13">
        <v>5884000</v>
      </c>
      <c r="H6" s="14" t="s">
        <v>26</v>
      </c>
      <c r="I6" s="12" t="s">
        <v>40</v>
      </c>
      <c r="J6" s="15" t="s">
        <v>41</v>
      </c>
      <c r="K6" s="16"/>
      <c r="L6" s="12" t="s">
        <v>42</v>
      </c>
      <c r="M6" s="14" t="s">
        <v>27</v>
      </c>
      <c r="N6" s="14" t="s">
        <v>30</v>
      </c>
      <c r="O6" s="14">
        <v>119</v>
      </c>
      <c r="P6" s="17">
        <v>43711</v>
      </c>
      <c r="Q6" s="17">
        <v>43830</v>
      </c>
      <c r="R6" s="7">
        <f t="shared" si="0"/>
        <v>5785933</v>
      </c>
      <c r="S6" s="16"/>
      <c r="T6" s="16"/>
      <c r="U6" s="16"/>
      <c r="V6" s="16"/>
      <c r="W6" s="16"/>
      <c r="X6" s="19">
        <f t="shared" si="1"/>
        <v>5785933</v>
      </c>
      <c r="AB6" s="9"/>
    </row>
    <row r="7" spans="1:28" x14ac:dyDescent="0.25">
      <c r="A7" s="10">
        <v>725</v>
      </c>
      <c r="B7" s="11" t="s">
        <v>52</v>
      </c>
      <c r="C7" s="12" t="s">
        <v>25</v>
      </c>
      <c r="D7" s="12" t="s">
        <v>29</v>
      </c>
      <c r="E7" s="13">
        <v>21036000</v>
      </c>
      <c r="F7" s="18">
        <v>212020105</v>
      </c>
      <c r="G7" s="13">
        <v>21036000</v>
      </c>
      <c r="H7" s="14" t="s">
        <v>26</v>
      </c>
      <c r="I7" s="12" t="s">
        <v>36</v>
      </c>
      <c r="J7" s="15" t="s">
        <v>37</v>
      </c>
      <c r="K7" s="16"/>
      <c r="L7" s="12" t="s">
        <v>31</v>
      </c>
      <c r="M7" s="14" t="s">
        <v>27</v>
      </c>
      <c r="N7" s="14" t="s">
        <v>30</v>
      </c>
      <c r="O7" s="14">
        <v>115</v>
      </c>
      <c r="P7" s="17">
        <v>43714</v>
      </c>
      <c r="Q7" s="17">
        <v>43830</v>
      </c>
      <c r="R7" s="7">
        <f t="shared" si="0"/>
        <v>21036000</v>
      </c>
      <c r="S7" s="16"/>
      <c r="T7" s="16"/>
      <c r="U7" s="16"/>
      <c r="V7" s="16"/>
      <c r="W7" s="16"/>
      <c r="X7" s="19">
        <f t="shared" si="1"/>
        <v>21036000</v>
      </c>
      <c r="AB7" s="9"/>
    </row>
    <row r="8" spans="1:28" x14ac:dyDescent="0.25">
      <c r="A8" s="10">
        <v>726</v>
      </c>
      <c r="B8" s="11" t="s">
        <v>52</v>
      </c>
      <c r="C8" s="12" t="s">
        <v>25</v>
      </c>
      <c r="D8" s="12" t="s">
        <v>39</v>
      </c>
      <c r="E8" s="13">
        <v>10733333</v>
      </c>
      <c r="F8" s="18">
        <v>212020105</v>
      </c>
      <c r="G8" s="13">
        <v>11200000</v>
      </c>
      <c r="H8" s="14" t="s">
        <v>26</v>
      </c>
      <c r="I8" s="12" t="s">
        <v>53</v>
      </c>
      <c r="J8" s="21" t="s">
        <v>54</v>
      </c>
      <c r="K8" s="16"/>
      <c r="L8" s="12" t="s">
        <v>42</v>
      </c>
      <c r="M8" s="14" t="s">
        <v>27</v>
      </c>
      <c r="N8" s="14" t="s">
        <v>30</v>
      </c>
      <c r="O8" s="14">
        <v>115</v>
      </c>
      <c r="P8" s="17">
        <v>43714</v>
      </c>
      <c r="Q8" s="17">
        <v>43830</v>
      </c>
      <c r="R8" s="7">
        <f t="shared" si="0"/>
        <v>10733333</v>
      </c>
      <c r="S8" s="16"/>
      <c r="T8" s="16"/>
      <c r="U8" s="16"/>
      <c r="V8" s="16"/>
      <c r="W8" s="16"/>
      <c r="X8" s="19">
        <f t="shared" si="1"/>
        <v>10733333</v>
      </c>
      <c r="AB8" s="9"/>
    </row>
    <row r="9" spans="1:28" x14ac:dyDescent="0.25">
      <c r="A9" s="10">
        <v>727</v>
      </c>
      <c r="B9" s="11" t="s">
        <v>52</v>
      </c>
      <c r="C9" s="12" t="s">
        <v>25</v>
      </c>
      <c r="D9" s="12" t="s">
        <v>29</v>
      </c>
      <c r="E9" s="13">
        <v>22438400</v>
      </c>
      <c r="F9" s="18">
        <v>212020105</v>
      </c>
      <c r="G9" s="13">
        <v>22438400</v>
      </c>
      <c r="H9" s="14" t="s">
        <v>26</v>
      </c>
      <c r="I9" s="12" t="s">
        <v>55</v>
      </c>
      <c r="J9" s="21" t="s">
        <v>56</v>
      </c>
      <c r="K9" s="16"/>
      <c r="L9" s="12" t="s">
        <v>31</v>
      </c>
      <c r="M9" s="14" t="s">
        <v>27</v>
      </c>
      <c r="N9" s="14" t="s">
        <v>30</v>
      </c>
      <c r="O9" s="14">
        <v>115</v>
      </c>
      <c r="P9" s="17">
        <v>43714</v>
      </c>
      <c r="Q9" s="17">
        <v>43830</v>
      </c>
      <c r="R9" s="7">
        <f t="shared" si="0"/>
        <v>22438400</v>
      </c>
      <c r="S9" s="16"/>
      <c r="T9" s="16"/>
      <c r="U9" s="16"/>
      <c r="V9" s="16"/>
      <c r="W9" s="16"/>
      <c r="X9" s="19">
        <f t="shared" si="1"/>
        <v>22438400</v>
      </c>
      <c r="AB9" s="9"/>
    </row>
    <row r="10" spans="1:28" x14ac:dyDescent="0.25">
      <c r="A10" s="10">
        <v>728</v>
      </c>
      <c r="B10" s="11" t="s">
        <v>52</v>
      </c>
      <c r="C10" s="12" t="s">
        <v>25</v>
      </c>
      <c r="D10" s="12" t="s">
        <v>29</v>
      </c>
      <c r="E10" s="13">
        <v>15777000</v>
      </c>
      <c r="F10" s="18">
        <v>212020105</v>
      </c>
      <c r="G10" s="13">
        <v>15777000</v>
      </c>
      <c r="H10" s="14" t="s">
        <v>26</v>
      </c>
      <c r="I10" s="12" t="s">
        <v>57</v>
      </c>
      <c r="J10" s="21" t="s">
        <v>58</v>
      </c>
      <c r="K10" s="16"/>
      <c r="L10" s="12" t="s">
        <v>31</v>
      </c>
      <c r="M10" s="14" t="s">
        <v>27</v>
      </c>
      <c r="N10" s="14" t="s">
        <v>30</v>
      </c>
      <c r="O10" s="14">
        <v>115</v>
      </c>
      <c r="P10" s="17">
        <v>43714</v>
      </c>
      <c r="Q10" s="17">
        <v>43830</v>
      </c>
      <c r="R10" s="7">
        <f t="shared" si="0"/>
        <v>15777000</v>
      </c>
      <c r="S10" s="16"/>
      <c r="T10" s="16"/>
      <c r="U10" s="16"/>
      <c r="V10" s="16"/>
      <c r="W10" s="16"/>
      <c r="X10" s="19">
        <f t="shared" si="1"/>
        <v>15777000</v>
      </c>
      <c r="AB10" s="9"/>
    </row>
    <row r="11" spans="1:28" x14ac:dyDescent="0.25">
      <c r="A11" s="10">
        <v>729</v>
      </c>
      <c r="B11" s="11" t="s">
        <v>59</v>
      </c>
      <c r="C11" s="12" t="s">
        <v>25</v>
      </c>
      <c r="D11" s="12" t="s">
        <v>39</v>
      </c>
      <c r="E11" s="13">
        <v>10266667</v>
      </c>
      <c r="F11" s="18">
        <v>212020105</v>
      </c>
      <c r="G11" s="13">
        <v>11200000</v>
      </c>
      <c r="H11" s="14" t="s">
        <v>26</v>
      </c>
      <c r="I11" s="12" t="s">
        <v>32</v>
      </c>
      <c r="J11" s="15" t="s">
        <v>33</v>
      </c>
      <c r="K11" s="16"/>
      <c r="L11" s="12" t="s">
        <v>42</v>
      </c>
      <c r="M11" s="14" t="s">
        <v>27</v>
      </c>
      <c r="N11" s="14" t="s">
        <v>30</v>
      </c>
      <c r="O11" s="14">
        <v>110</v>
      </c>
      <c r="P11" s="17">
        <v>43719</v>
      </c>
      <c r="Q11" s="17">
        <v>43830</v>
      </c>
      <c r="R11" s="7">
        <f t="shared" si="0"/>
        <v>10266667</v>
      </c>
      <c r="S11" s="16"/>
      <c r="T11" s="16"/>
      <c r="U11" s="16"/>
      <c r="V11" s="16"/>
      <c r="W11" s="16"/>
      <c r="X11" s="19">
        <f t="shared" si="1"/>
        <v>10266667</v>
      </c>
      <c r="AB11" s="9"/>
    </row>
    <row r="12" spans="1:28" x14ac:dyDescent="0.2">
      <c r="A12" s="10">
        <v>730</v>
      </c>
      <c r="B12" s="11" t="s">
        <v>60</v>
      </c>
      <c r="C12" s="12" t="s">
        <v>38</v>
      </c>
      <c r="D12" s="20" t="s">
        <v>61</v>
      </c>
      <c r="E12" s="13">
        <v>3348000</v>
      </c>
      <c r="F12" s="18">
        <v>213020915</v>
      </c>
      <c r="G12" s="13">
        <v>3348000</v>
      </c>
      <c r="H12" s="14" t="s">
        <v>26</v>
      </c>
      <c r="I12" s="12" t="s">
        <v>62</v>
      </c>
      <c r="J12" s="21" t="s">
        <v>63</v>
      </c>
      <c r="K12" s="16"/>
      <c r="L12" s="12" t="s">
        <v>47</v>
      </c>
      <c r="M12" s="14" t="s">
        <v>27</v>
      </c>
      <c r="N12" s="14" t="s">
        <v>28</v>
      </c>
      <c r="O12" s="14">
        <v>3</v>
      </c>
      <c r="P12" s="17">
        <v>43728</v>
      </c>
      <c r="Q12" s="17">
        <v>43818</v>
      </c>
      <c r="R12" s="7">
        <f t="shared" si="0"/>
        <v>3348000</v>
      </c>
      <c r="S12" s="16"/>
      <c r="T12" s="16"/>
      <c r="U12" s="16"/>
      <c r="V12" s="16"/>
      <c r="W12" s="16"/>
      <c r="X12" s="19">
        <f t="shared" si="1"/>
        <v>3348000</v>
      </c>
      <c r="AB12" s="9"/>
    </row>
    <row r="13" spans="1:28" x14ac:dyDescent="0.25">
      <c r="A13" s="10">
        <v>731</v>
      </c>
      <c r="B13" s="11" t="s">
        <v>64</v>
      </c>
      <c r="C13" s="12" t="s">
        <v>25</v>
      </c>
      <c r="D13" s="12" t="s">
        <v>29</v>
      </c>
      <c r="E13" s="13">
        <v>19283000</v>
      </c>
      <c r="F13" s="18">
        <v>212020105</v>
      </c>
      <c r="G13" s="13">
        <v>19283000</v>
      </c>
      <c r="H13" s="14" t="s">
        <v>26</v>
      </c>
      <c r="I13" s="12" t="s">
        <v>65</v>
      </c>
      <c r="J13" s="21" t="s">
        <v>66</v>
      </c>
      <c r="K13" s="16"/>
      <c r="L13" s="12" t="s">
        <v>31</v>
      </c>
      <c r="M13" s="14" t="s">
        <v>27</v>
      </c>
      <c r="N13" s="14" t="s">
        <v>30</v>
      </c>
      <c r="O13" s="14">
        <v>112</v>
      </c>
      <c r="P13" s="17">
        <v>43727</v>
      </c>
      <c r="Q13" s="17">
        <v>43830</v>
      </c>
      <c r="R13" s="7">
        <f t="shared" si="0"/>
        <v>19283000</v>
      </c>
      <c r="S13" s="16"/>
      <c r="T13" s="16"/>
      <c r="U13" s="16"/>
      <c r="V13" s="16"/>
      <c r="W13" s="16"/>
      <c r="X13" s="19">
        <f t="shared" si="1"/>
        <v>19283000</v>
      </c>
      <c r="AB13" s="9"/>
    </row>
    <row r="14" spans="1:28" x14ac:dyDescent="0.25">
      <c r="AB14" s="9"/>
    </row>
    <row r="931" spans="2:24" x14ac:dyDescent="0.25">
      <c r="B931" s="9"/>
      <c r="C931" s="23">
        <v>0</v>
      </c>
      <c r="K931" s="9"/>
      <c r="P931" s="9"/>
      <c r="Q931" s="9"/>
      <c r="S931" s="9"/>
      <c r="T931" s="9"/>
      <c r="U931" s="9"/>
      <c r="V931" s="9"/>
      <c r="W931" s="9"/>
      <c r="X931" s="9"/>
    </row>
  </sheetData>
  <sheetProtection algorithmName="SHA-512" hashValue="/9J/poStn9p6e3YeAvu6RWu4HWAdaDIV3ZKe0YFgAmDhDGEMPNOdvihcz6KLry3MQuSUFEZBwzsO7SNm6F6+Ww==" saltValue="5SQnB29tJDCCU/owzxCz1A==" spinCount="100000" sheet="1" objects="1" scenarios="1"/>
  <mergeCells count="19">
    <mergeCell ref="F1:F2"/>
    <mergeCell ref="A1:A2"/>
    <mergeCell ref="B1:B2"/>
    <mergeCell ref="C1:C2"/>
    <mergeCell ref="D1:D2"/>
    <mergeCell ref="E1:E2"/>
    <mergeCell ref="L1:L2"/>
    <mergeCell ref="M1:M2"/>
    <mergeCell ref="N1:N2"/>
    <mergeCell ref="O1:O2"/>
    <mergeCell ref="G1:G2"/>
    <mergeCell ref="H1:H2"/>
    <mergeCell ref="I1:I2"/>
    <mergeCell ref="J1:J2"/>
    <mergeCell ref="P1:P2"/>
    <mergeCell ref="Q1:Q2"/>
    <mergeCell ref="R1:R2"/>
    <mergeCell ref="S1:W1"/>
    <mergeCell ref="X1:X2"/>
  </mergeCells>
  <hyperlinks>
    <hyperlink ref="J13" r:id="rId1"/>
    <hyperlink ref="J12" r:id="rId2"/>
    <hyperlink ref="J11" r:id="rId3"/>
    <hyperlink ref="J10" r:id="rId4"/>
    <hyperlink ref="J9" r:id="rId5"/>
    <hyperlink ref="J7" r:id="rId6"/>
    <hyperlink ref="J4" r:id="rId7"/>
    <hyperlink ref="J8" r:id="rId8"/>
    <hyperlink ref="J6" r:id="rId9"/>
    <hyperlink ref="J5" r:id="rId10"/>
    <hyperlink ref="J3" r:id="rId1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TuSoft.org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TuSoft.org</dc:creator>
  <cp:lastModifiedBy>TuSoft</cp:lastModifiedBy>
  <dcterms:created xsi:type="dcterms:W3CDTF">2019-10-10T15:42:27Z</dcterms:created>
  <dcterms:modified xsi:type="dcterms:W3CDTF">2019-10-10T21:03:47Z</dcterms:modified>
</cp:coreProperties>
</file>