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A\Desktop\PARA GOBIERNO EN LINEA\VIGENCIA 2021\"/>
    </mc:Choice>
  </mc:AlternateContent>
  <bookViews>
    <workbookView xWindow="0" yWindow="0" windowWidth="28800" windowHeight="120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2" i="1" l="1"/>
  <c r="AH22" i="1"/>
  <c r="AA22" i="1"/>
  <c r="Z22" i="1"/>
  <c r="AI21" i="1"/>
  <c r="AH21" i="1"/>
  <c r="AA21" i="1"/>
  <c r="Z21" i="1"/>
  <c r="AI20" i="1"/>
  <c r="AH20" i="1"/>
  <c r="AA20" i="1"/>
  <c r="Z20" i="1"/>
  <c r="AI19" i="1"/>
  <c r="AH19" i="1"/>
  <c r="AA19" i="1"/>
  <c r="Z19" i="1"/>
  <c r="AI18" i="1"/>
  <c r="AH18" i="1"/>
  <c r="AA18" i="1"/>
  <c r="Z18" i="1"/>
  <c r="AI17" i="1"/>
  <c r="AH17" i="1"/>
  <c r="AA17" i="1"/>
  <c r="Z17" i="1"/>
  <c r="AI16" i="1"/>
  <c r="AH16" i="1"/>
  <c r="AA16" i="1"/>
  <c r="Z16" i="1"/>
  <c r="AI15" i="1"/>
  <c r="AH15" i="1"/>
  <c r="AA15" i="1"/>
  <c r="Z15" i="1"/>
  <c r="AI14" i="1"/>
  <c r="AH14" i="1"/>
  <c r="AA14" i="1"/>
  <c r="Z14" i="1"/>
  <c r="AI13" i="1"/>
  <c r="AH13" i="1"/>
  <c r="AA13" i="1"/>
  <c r="Z13" i="1"/>
  <c r="AI12" i="1"/>
  <c r="AH12" i="1"/>
  <c r="AA12" i="1"/>
  <c r="Z12" i="1"/>
  <c r="AI11" i="1"/>
  <c r="AH11" i="1"/>
  <c r="AA11" i="1"/>
  <c r="Z11" i="1"/>
  <c r="AI10" i="1"/>
  <c r="AH10" i="1"/>
  <c r="AA10" i="1"/>
  <c r="Z10" i="1"/>
  <c r="AI9" i="1"/>
  <c r="AH9" i="1"/>
  <c r="AA9" i="1"/>
  <c r="Z9" i="1"/>
  <c r="AI8" i="1"/>
  <c r="AH8" i="1"/>
  <c r="AA8" i="1"/>
  <c r="Z8" i="1"/>
  <c r="AH7" i="1"/>
  <c r="AA7" i="1"/>
  <c r="Z7" i="1"/>
  <c r="AI6" i="1"/>
  <c r="AH6" i="1"/>
  <c r="AA6" i="1"/>
  <c r="Z6" i="1"/>
  <c r="AI5" i="1"/>
  <c r="AH5" i="1"/>
  <c r="AA5" i="1"/>
  <c r="Z5" i="1"/>
  <c r="AI4" i="1"/>
  <c r="AH4" i="1"/>
  <c r="AA4" i="1"/>
  <c r="Z4" i="1"/>
  <c r="AI3" i="1"/>
  <c r="AH3" i="1"/>
  <c r="AA3" i="1"/>
  <c r="Z3" i="1"/>
</calcChain>
</file>

<file path=xl/sharedStrings.xml><?xml version="1.0" encoding="utf-8"?>
<sst xmlns="http://schemas.openxmlformats.org/spreadsheetml/2006/main" count="241" uniqueCount="118">
  <si>
    <t>PRESTACION DE SERVICIOS</t>
  </si>
  <si>
    <t>PRESTACION DE SERVICIOS COMO AUXILIAR DE ENFERMERIA</t>
  </si>
  <si>
    <t>YINET KATERINE BARRETO FARFAN</t>
  </si>
  <si>
    <t>BOGOTA D.C</t>
  </si>
  <si>
    <t>katerinnebarreto@gmail.com</t>
  </si>
  <si>
    <t>NATURAL</t>
  </si>
  <si>
    <t>GABRIEL GILBERTO CARDENAS BEJARANO</t>
  </si>
  <si>
    <t>ENFERMERIA</t>
  </si>
  <si>
    <t>INTERNO</t>
  </si>
  <si>
    <t>DIAS</t>
  </si>
  <si>
    <t>LAURA NATALIA CASTAÑEDA RESTREPO</t>
  </si>
  <si>
    <t>SAN JOSE DEL GUAVIARE</t>
  </si>
  <si>
    <t>lauracastañeda636@gmail.com</t>
  </si>
  <si>
    <t>KAREN NATALIA HERNANDEZ LOPEZ</t>
  </si>
  <si>
    <t>hkaren585@gmail.com</t>
  </si>
  <si>
    <t>EDITH MOSQUERA MORALES</t>
  </si>
  <si>
    <t>EL RETORNO</t>
  </si>
  <si>
    <t>edithroju@hotmail.com</t>
  </si>
  <si>
    <t>SUSPENDIDO POR 20 DIAS (DEL 16 DE JULIO AL 04 DE AGOSTO DE 2021)</t>
  </si>
  <si>
    <t>JENNY KATHERINE ABRIL RODRIGUEZ</t>
  </si>
  <si>
    <t>jkoar828,2021@gmail.com</t>
  </si>
  <si>
    <t>PRESTACION DE SERVICIOS PROFESIONALES EN ENFERMERIA</t>
  </si>
  <si>
    <t>YORDAN STEVENS GRAJALES PEREZ</t>
  </si>
  <si>
    <t>ygrajales14@uan.edu.co</t>
  </si>
  <si>
    <t>PRESTACION DE SERVICIOS PROFESIONALES COMO TRABAJADORA SOCIAL</t>
  </si>
  <si>
    <t>MERLY YULIETH GARROTE GARCIA</t>
  </si>
  <si>
    <t>merlyyuliethg@gmail.com</t>
  </si>
  <si>
    <t>PRESTACION DE SERVICIOS PARA LA TOMA Y LECTURA DE ECOGRAFIAS A USUARIOS</t>
  </si>
  <si>
    <t>MEDICENTER IPS EU</t>
  </si>
  <si>
    <t>900224092-4</t>
  </si>
  <si>
    <t>RUT</t>
  </si>
  <si>
    <t>medecenterips@hotmail.com</t>
  </si>
  <si>
    <t>SYILVIA NAYDU FONSECA GARCIA</t>
  </si>
  <si>
    <t>SUBGERENCIA DE GESTION DE SERVICIOS DE SALUD</t>
  </si>
  <si>
    <t>PRESTACION DE SERVICIOS COMO AUXILIAR ADMINISTRATIVO</t>
  </si>
  <si>
    <t>CRISTIAN STIVEN ZULUAGA RODRIGUEZ</t>
  </si>
  <si>
    <t>cristianzuluagaorion@gmail.com</t>
  </si>
  <si>
    <t>ROSA EMILIANA MELO LOAIZA</t>
  </si>
  <si>
    <t>FACTURACION</t>
  </si>
  <si>
    <t>ANDRES FERNANDO HERNANDEZ CRESPO</t>
  </si>
  <si>
    <t>andrewfch@gmail.com</t>
  </si>
  <si>
    <t>LLANNY LEANDRA ROJAS VELASQUEZ</t>
  </si>
  <si>
    <t>llaverove@gmail.com</t>
  </si>
  <si>
    <t>EVERT JACINTO CORDERO TRINIDAD</t>
  </si>
  <si>
    <t>kathevert20@gmail.com</t>
  </si>
  <si>
    <t>MARIELA ROJAS SALAZAR</t>
  </si>
  <si>
    <t>TRABAJO SOCIAL (SIAU)</t>
  </si>
  <si>
    <t>PRESTACION DE SERVICIOS COMO AUXILIAR DE COCINA</t>
  </si>
  <si>
    <t>ALEJANDRA YASMIN NARVAEZ NOVOA</t>
  </si>
  <si>
    <t>alejandranarvaez328@gmail.com</t>
  </si>
  <si>
    <t>LUZ MIRIAN MENESES ARIAS</t>
  </si>
  <si>
    <t>SERVICIO DE ECONOMATO</t>
  </si>
  <si>
    <t>IBETH MAYERLY DIAZ TANGARIFE</t>
  </si>
  <si>
    <t>ACACIAS</t>
  </si>
  <si>
    <t>ibethmay1909@hotmail.com</t>
  </si>
  <si>
    <t>COORDINACIÓN DE  ENFERMERIA</t>
  </si>
  <si>
    <t>31/02/2021</t>
  </si>
  <si>
    <t xml:space="preserve">PRESTACION DE SERVICIOS COMO AUXILIAR ADMINISTRATIVO PARA REALIZAR ACTIVIDADES DE MENSAJERIA INTERNA Y EXTERNA   </t>
  </si>
  <si>
    <t>AURA LUCIA JIOMENEZ CRUZ</t>
  </si>
  <si>
    <t>auliji1999@gmail.com</t>
  </si>
  <si>
    <t>SUBGERENCIA DE GESTION ADMINISTRATIVA Y FINANCIERA</t>
  </si>
  <si>
    <t>LIZA MARYERLY ZARTA VELEZ</t>
  </si>
  <si>
    <t>VILLAVICENCIO</t>
  </si>
  <si>
    <t>isavelez950@gmail.com</t>
  </si>
  <si>
    <t>VIVIANA ANDREA  MEJIA PEREZ</t>
  </si>
  <si>
    <t>PLANEACION, MERCADEO Y SISTEMAS DE INFORMACION</t>
  </si>
  <si>
    <t>MES</t>
  </si>
  <si>
    <t>ANGIE VIVIANA AMAYA ROMERO</t>
  </si>
  <si>
    <t>angieamaya1084@gmail.com</t>
  </si>
  <si>
    <t>04/08//2021</t>
  </si>
  <si>
    <t>SERVICIO DE INTERNET PARA LA ESE HOSPITAL SAN JOSE DEL GUAVARE</t>
  </si>
  <si>
    <t>NETWORK COMUNICACIONES SAS ZOMAC</t>
  </si>
  <si>
    <t>901302708-0</t>
  </si>
  <si>
    <t>networkcomunicaciones.sas10@gmail.com</t>
  </si>
  <si>
    <t>JURIDICA</t>
  </si>
  <si>
    <t>PRESTACION DE SERVICIOS PROFESIONALES COMO MEDICO GENERAL</t>
  </si>
  <si>
    <t>FABIO GONZALEZ CORREA</t>
  </si>
  <si>
    <t>NEIRA</t>
  </si>
  <si>
    <t>fscrdayanajimenez@gmail.com</t>
  </si>
  <si>
    <t>CONSULTA EXTERNA</t>
  </si>
  <si>
    <t xml:space="preserve">No. De Contrato </t>
  </si>
  <si>
    <t>Fecha De Suscripción Del Contrato</t>
  </si>
  <si>
    <t>TIPO DE CONTRATO</t>
  </si>
  <si>
    <t>OBJETO DEL CONTRATO</t>
  </si>
  <si>
    <t>VALOR INICIAL DEL CONTRATO</t>
  </si>
  <si>
    <t>VALOR MENSUAL (SI APLICA)</t>
  </si>
  <si>
    <t>RUBRO PRESUPUESTAL</t>
  </si>
  <si>
    <t>No CDP</t>
  </si>
  <si>
    <t>FECHA DE EXPEDICION DEL CDP</t>
  </si>
  <si>
    <t>VALOR CDP</t>
  </si>
  <si>
    <t>NOMBRE DEL CONTRATISTA</t>
  </si>
  <si>
    <t>Cédula / Nit Del Contratista</t>
  </si>
  <si>
    <t>LUGAR DE EXPEDICION</t>
  </si>
  <si>
    <t>CORREO ELECTRONICO</t>
  </si>
  <si>
    <t xml:space="preserve">Numero de Telefono </t>
  </si>
  <si>
    <t>PERSONA</t>
  </si>
  <si>
    <t>Cédula / Nit Del Supervisor</t>
  </si>
  <si>
    <t>AREA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</si>
  <si>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</si>
  <si>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</si>
  <si>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</si>
  <si>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</si>
  <si>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</si>
  <si>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Registro</t>
  </si>
  <si>
    <t>VALOR DEL COMPROMISO</t>
  </si>
  <si>
    <t>FECHA DE EXPEDICION DEL  COMPROMISO</t>
  </si>
  <si>
    <t>FECHA DE ADICION, PRORROGA O MODIFICACION</t>
  </si>
  <si>
    <t>NUMERO CDP ADICION</t>
  </si>
  <si>
    <t>NUMERO DE RP ADICION</t>
  </si>
  <si>
    <t>VALOR ADICIONADO</t>
  </si>
  <si>
    <t>PLAZO ADICIONADO</t>
  </si>
  <si>
    <t>NUMERO PLAZO DE EJECUCION</t>
  </si>
  <si>
    <t>VALOR FINAL DEL CONTRATO</t>
  </si>
  <si>
    <t>Fecha Terminación FINAL del Contrato</t>
  </si>
  <si>
    <t>TIPO DE MODIFICACION Y/O OBSERVACION</t>
  </si>
  <si>
    <t>YUSSELY NATALIA RODRIGUEZ SILVA</t>
  </si>
  <si>
    <t>PUERTO CONCORDIA</t>
  </si>
  <si>
    <t>nataliasilva24022000@gmail.com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</si>
</sst>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9"/>
      <name val="Arial"/>
      <family val="2"/>
    </font>
    <font>
      <u/>
      <sz val="8"/>
      <color theme="10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14" fontId="2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left" vertical="center"/>
    </xf>
    <xf numFmtId="3" fontId="3" fillId="0" borderId="1" xfId="2" applyNumberFormat="1" applyFont="1" applyFill="1" applyBorder="1" applyAlignment="1">
      <alignment horizontal="right" vertical="center"/>
    </xf>
    <xf numFmtId="3" fontId="5" fillId="0" borderId="1" xfId="2" applyNumberFormat="1" applyFont="1" applyFill="1" applyBorder="1" applyAlignment="1">
      <alignment horizontal="right" vertical="center"/>
    </xf>
    <xf numFmtId="1" fontId="6" fillId="0" borderId="1" xfId="2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center" vertical="center"/>
    </xf>
    <xf numFmtId="14" fontId="5" fillId="0" borderId="1" xfId="2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left" vertical="center"/>
    </xf>
    <xf numFmtId="3" fontId="2" fillId="0" borderId="1" xfId="1" applyNumberFormat="1" applyFont="1" applyFill="1" applyBorder="1" applyAlignment="1">
      <alignment horizontal="right" vertical="center" wrapText="1"/>
    </xf>
    <xf numFmtId="3" fontId="8" fillId="0" borderId="1" xfId="4" applyNumberFormat="1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right" vertical="center"/>
    </xf>
    <xf numFmtId="14" fontId="9" fillId="0" borderId="1" xfId="2" applyNumberFormat="1" applyFont="1" applyFill="1" applyBorder="1" applyAlignment="1">
      <alignment horizontal="right" vertical="center"/>
    </xf>
    <xf numFmtId="14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 vertical="center"/>
    </xf>
    <xf numFmtId="3" fontId="5" fillId="0" borderId="1" xfId="3" applyNumberFormat="1" applyFont="1" applyFill="1" applyBorder="1" applyAlignment="1">
      <alignment horizontal="right" vertical="center"/>
    </xf>
    <xf numFmtId="3" fontId="10" fillId="0" borderId="1" xfId="4" applyNumberFormat="1" applyFont="1" applyFill="1" applyBorder="1" applyAlignment="1">
      <alignment horizontal="left" vertical="center"/>
    </xf>
    <xf numFmtId="3" fontId="3" fillId="0" borderId="1" xfId="2" applyNumberFormat="1" applyFont="1" applyFill="1" applyBorder="1" applyAlignment="1">
      <alignment horizontal="right" vertical="center" wrapText="1"/>
    </xf>
    <xf numFmtId="3" fontId="5" fillId="0" borderId="1" xfId="2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left" vertical="center"/>
    </xf>
    <xf numFmtId="3" fontId="2" fillId="2" borderId="1" xfId="2" applyNumberFormat="1" applyFont="1" applyFill="1" applyBorder="1" applyAlignment="1">
      <alignment horizontal="right" vertical="center"/>
    </xf>
    <xf numFmtId="3" fontId="8" fillId="2" borderId="1" xfId="4" applyNumberFormat="1" applyFont="1" applyFill="1" applyBorder="1" applyAlignment="1">
      <alignment horizontal="left" vertical="center"/>
    </xf>
    <xf numFmtId="1" fontId="4" fillId="2" borderId="1" xfId="0" applyNumberFormat="1" applyFont="1" applyFill="1" applyBorder="1" applyAlignment="1">
      <alignment horizontal="right" vertical="center"/>
    </xf>
    <xf numFmtId="1" fontId="9" fillId="0" borderId="1" xfId="2" applyNumberFormat="1" applyFont="1" applyFill="1" applyBorder="1" applyAlignment="1">
      <alignment horizontal="right" vertical="center"/>
    </xf>
    <xf numFmtId="14" fontId="5" fillId="0" borderId="1" xfId="2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left" vertical="center"/>
    </xf>
    <xf numFmtId="3" fontId="10" fillId="2" borderId="1" xfId="4" applyNumberFormat="1" applyFont="1" applyFill="1" applyBorder="1" applyAlignment="1">
      <alignment horizontal="left" vertical="center"/>
    </xf>
    <xf numFmtId="3" fontId="4" fillId="0" borderId="1" xfId="1" applyNumberFormat="1" applyFont="1" applyFill="1" applyBorder="1" applyAlignment="1">
      <alignment horizontal="right" vertical="center" wrapText="1"/>
    </xf>
    <xf numFmtId="3" fontId="4" fillId="2" borderId="1" xfId="2" applyNumberFormat="1" applyFont="1" applyFill="1" applyBorder="1" applyAlignment="1">
      <alignment horizontal="right" vertical="center"/>
    </xf>
    <xf numFmtId="3" fontId="11" fillId="0" borderId="1" xfId="5" applyNumberFormat="1" applyFont="1" applyFill="1" applyBorder="1" applyAlignment="1">
      <alignment horizontal="left" vertical="center" wrapText="1"/>
    </xf>
    <xf numFmtId="3" fontId="11" fillId="0" borderId="1" xfId="1" applyNumberFormat="1" applyFont="1" applyFill="1" applyBorder="1" applyAlignment="1">
      <alignment horizontal="right" vertical="center" wrapText="1"/>
    </xf>
    <xf numFmtId="3" fontId="12" fillId="0" borderId="1" xfId="0" applyNumberFormat="1" applyFont="1" applyFill="1" applyBorder="1"/>
    <xf numFmtId="3" fontId="7" fillId="0" borderId="1" xfId="4" applyNumberFormat="1" applyFill="1" applyBorder="1" applyAlignment="1">
      <alignment horizontal="left" vertical="center"/>
    </xf>
    <xf numFmtId="3" fontId="2" fillId="0" borderId="1" xfId="2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left" vertical="center"/>
    </xf>
    <xf numFmtId="3" fontId="3" fillId="0" borderId="6" xfId="2" applyNumberFormat="1" applyFont="1" applyFill="1" applyBorder="1" applyAlignment="1">
      <alignment horizontal="right" vertical="center"/>
    </xf>
    <xf numFmtId="3" fontId="5" fillId="0" borderId="6" xfId="2" applyNumberFormat="1" applyFont="1" applyFill="1" applyBorder="1" applyAlignment="1">
      <alignment horizontal="right" vertical="center"/>
    </xf>
    <xf numFmtId="1" fontId="6" fillId="0" borderId="6" xfId="2" applyNumberFormat="1" applyFont="1" applyFill="1" applyBorder="1" applyAlignment="1">
      <alignment horizontal="right" vertical="center"/>
    </xf>
    <xf numFmtId="1" fontId="3" fillId="0" borderId="6" xfId="0" applyNumberFormat="1" applyFont="1" applyFill="1" applyBorder="1" applyAlignment="1">
      <alignment horizontal="center" vertical="center"/>
    </xf>
    <xf numFmtId="14" fontId="5" fillId="0" borderId="6" xfId="2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left" vertical="center"/>
    </xf>
    <xf numFmtId="3" fontId="2" fillId="0" borderId="6" xfId="1" applyNumberFormat="1" applyFont="1" applyFill="1" applyBorder="1" applyAlignment="1">
      <alignment horizontal="right" vertical="center" wrapText="1"/>
    </xf>
    <xf numFmtId="3" fontId="8" fillId="0" borderId="6" xfId="4" applyNumberFormat="1" applyFont="1" applyFill="1" applyBorder="1" applyAlignment="1">
      <alignment horizontal="left" vertical="center"/>
    </xf>
    <xf numFmtId="1" fontId="4" fillId="0" borderId="6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center" vertical="center"/>
    </xf>
    <xf numFmtId="3" fontId="4" fillId="0" borderId="6" xfId="2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center" vertical="center"/>
    </xf>
    <xf numFmtId="14" fontId="9" fillId="0" borderId="6" xfId="2" applyNumberFormat="1" applyFont="1" applyFill="1" applyBorder="1" applyAlignment="1">
      <alignment horizontal="right" vertical="center"/>
    </xf>
    <xf numFmtId="14" fontId="2" fillId="0" borderId="6" xfId="2" applyNumberFormat="1" applyFont="1" applyFill="1" applyBorder="1" applyAlignment="1">
      <alignment horizontal="center" vertical="center"/>
    </xf>
    <xf numFmtId="3" fontId="2" fillId="0" borderId="6" xfId="2" applyNumberFormat="1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/>
    </xf>
    <xf numFmtId="3" fontId="3" fillId="0" borderId="6" xfId="2" applyNumberFormat="1" applyFont="1" applyFill="1" applyBorder="1" applyAlignment="1">
      <alignment horizontal="center" vertical="center"/>
    </xf>
    <xf numFmtId="3" fontId="5" fillId="0" borderId="6" xfId="3" applyNumberFormat="1" applyFont="1" applyFill="1" applyBorder="1" applyAlignment="1">
      <alignment horizontal="right" vertical="center"/>
    </xf>
    <xf numFmtId="14" fontId="3" fillId="0" borderId="7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/>
    </xf>
    <xf numFmtId="14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14" fontId="2" fillId="0" borderId="11" xfId="0" applyNumberFormat="1" applyFont="1" applyFill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left" vertical="center"/>
    </xf>
    <xf numFmtId="3" fontId="3" fillId="0" borderId="11" xfId="2" applyNumberFormat="1" applyFont="1" applyFill="1" applyBorder="1" applyAlignment="1">
      <alignment horizontal="right" vertical="center"/>
    </xf>
    <xf numFmtId="3" fontId="5" fillId="0" borderId="11" xfId="2" applyNumberFormat="1" applyFont="1" applyFill="1" applyBorder="1" applyAlignment="1">
      <alignment horizontal="right" vertical="center"/>
    </xf>
    <xf numFmtId="1" fontId="9" fillId="0" borderId="11" xfId="2" applyNumberFormat="1" applyFont="1" applyFill="1" applyBorder="1" applyAlignment="1">
      <alignment horizontal="right" vertical="center"/>
    </xf>
    <xf numFmtId="1" fontId="3" fillId="0" borderId="11" xfId="0" applyNumberFormat="1" applyFont="1" applyFill="1" applyBorder="1" applyAlignment="1">
      <alignment horizontal="center" vertical="center"/>
    </xf>
    <xf numFmtId="14" fontId="5" fillId="0" borderId="11" xfId="2" applyNumberFormat="1" applyFont="1" applyFill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left" vertical="center"/>
    </xf>
    <xf numFmtId="3" fontId="2" fillId="0" borderId="11" xfId="1" applyNumberFormat="1" applyFont="1" applyFill="1" applyBorder="1" applyAlignment="1">
      <alignment horizontal="right" vertical="center"/>
    </xf>
    <xf numFmtId="3" fontId="7" fillId="0" borderId="11" xfId="4" applyNumberFormat="1" applyFill="1" applyBorder="1" applyAlignment="1">
      <alignment horizontal="left" vertical="center"/>
    </xf>
    <xf numFmtId="1" fontId="4" fillId="0" borderId="11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11" xfId="1" applyNumberFormat="1" applyFont="1" applyFill="1" applyBorder="1" applyAlignment="1">
      <alignment horizontal="right" vertical="center" wrapText="1"/>
    </xf>
    <xf numFmtId="3" fontId="3" fillId="0" borderId="11" xfId="0" applyNumberFormat="1" applyFont="1" applyFill="1" applyBorder="1" applyAlignment="1">
      <alignment horizontal="center" vertical="center"/>
    </xf>
    <xf numFmtId="14" fontId="9" fillId="0" borderId="11" xfId="2" applyNumberFormat="1" applyFont="1" applyFill="1" applyBorder="1" applyAlignment="1">
      <alignment horizontal="right" vertical="center"/>
    </xf>
    <xf numFmtId="14" fontId="2" fillId="0" borderId="11" xfId="2" applyNumberFormat="1" applyFont="1" applyFill="1" applyBorder="1" applyAlignment="1">
      <alignment horizontal="center" vertical="center"/>
    </xf>
    <xf numFmtId="3" fontId="2" fillId="0" borderId="11" xfId="2" applyNumberFormat="1" applyFont="1" applyFill="1" applyBorder="1" applyAlignment="1">
      <alignment horizontal="center" vertical="center"/>
    </xf>
    <xf numFmtId="3" fontId="2" fillId="0" borderId="11" xfId="1" applyNumberFormat="1" applyFont="1" applyFill="1" applyBorder="1" applyAlignment="1">
      <alignment horizontal="center" vertical="center"/>
    </xf>
    <xf numFmtId="3" fontId="3" fillId="0" borderId="11" xfId="2" applyNumberFormat="1" applyFont="1" applyFill="1" applyBorder="1" applyAlignment="1">
      <alignment horizontal="center" vertical="center"/>
    </xf>
    <xf numFmtId="3" fontId="5" fillId="0" borderId="11" xfId="3" applyNumberFormat="1" applyFont="1" applyFill="1" applyBorder="1" applyAlignment="1">
      <alignment horizontal="right" vertical="center"/>
    </xf>
    <xf numFmtId="14" fontId="3" fillId="0" borderId="1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</cellXfs>
  <cellStyles count="6">
    <cellStyle name="Hipervínculo" xfId="4" builtinId="8"/>
    <cellStyle name="Millares" xfId="1" builtinId="3"/>
    <cellStyle name="Millares [0]" xfId="2" builtinId="6"/>
    <cellStyle name="Moneda" xfId="3" builtinId="4"/>
    <cellStyle name="Normal" xfId="0" builtinId="0"/>
    <cellStyle name="Normal_Hoja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ristianzuluagaorion@gmail.com" TargetMode="External"/><Relationship Id="rId13" Type="http://schemas.openxmlformats.org/officeDocument/2006/relationships/hyperlink" Target="mailto:angieamaya1084@gmail.com" TargetMode="External"/><Relationship Id="rId3" Type="http://schemas.openxmlformats.org/officeDocument/2006/relationships/hyperlink" Target="mailto:lauracasta&#241;eda636@gmail.com" TargetMode="External"/><Relationship Id="rId7" Type="http://schemas.openxmlformats.org/officeDocument/2006/relationships/hyperlink" Target="mailto:merlyyuliethg@gmail.com" TargetMode="External"/><Relationship Id="rId12" Type="http://schemas.openxmlformats.org/officeDocument/2006/relationships/hyperlink" Target="mailto:isavelez950@gmail.com" TargetMode="External"/><Relationship Id="rId2" Type="http://schemas.openxmlformats.org/officeDocument/2006/relationships/hyperlink" Target="mailto:katerinnebarreto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nataliasilva24022000@gmail.com" TargetMode="External"/><Relationship Id="rId6" Type="http://schemas.openxmlformats.org/officeDocument/2006/relationships/hyperlink" Target="mailto:ygrajales14@uan.edu.co" TargetMode="External"/><Relationship Id="rId11" Type="http://schemas.openxmlformats.org/officeDocument/2006/relationships/hyperlink" Target="mailto:auliji1999@gmail.com" TargetMode="External"/><Relationship Id="rId5" Type="http://schemas.openxmlformats.org/officeDocument/2006/relationships/hyperlink" Target="mailto:edithroju@hotmail.com" TargetMode="External"/><Relationship Id="rId15" Type="http://schemas.openxmlformats.org/officeDocument/2006/relationships/hyperlink" Target="mailto:fscrdayanajimenez@gmail.com" TargetMode="External"/><Relationship Id="rId10" Type="http://schemas.openxmlformats.org/officeDocument/2006/relationships/hyperlink" Target="mailto:llaverove@gmail.com" TargetMode="External"/><Relationship Id="rId4" Type="http://schemas.openxmlformats.org/officeDocument/2006/relationships/hyperlink" Target="mailto:hkaren585@gmail.com" TargetMode="External"/><Relationship Id="rId9" Type="http://schemas.openxmlformats.org/officeDocument/2006/relationships/hyperlink" Target="mailto:andrewfch@gmail.com" TargetMode="External"/><Relationship Id="rId14" Type="http://schemas.openxmlformats.org/officeDocument/2006/relationships/hyperlink" Target="mailto:networkcomunicaciones.sas1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tabSelected="1" workbookViewId="0">
      <selection activeCell="C21" sqref="C21"/>
    </sheetView>
  </sheetViews>
  <sheetFormatPr baseColWidth="10" defaultRowHeight="15" x14ac:dyDescent="0.25"/>
  <cols>
    <col min="3" max="3" width="22" customWidth="1"/>
    <col min="4" max="4" width="60.140625" customWidth="1"/>
    <col min="5" max="5" width="15.140625" customWidth="1"/>
    <col min="10" max="10" width="13.140625" customWidth="1"/>
    <col min="11" max="11" width="48.85546875" customWidth="1"/>
    <col min="12" max="12" width="14.7109375" customWidth="1"/>
    <col min="14" max="14" width="46.85546875" customWidth="1"/>
    <col min="17" max="17" width="12.5703125" customWidth="1"/>
    <col min="18" max="18" width="14.7109375" customWidth="1"/>
    <col min="19" max="19" width="19" customWidth="1"/>
    <col min="24" max="24" width="12.5703125" customWidth="1"/>
    <col min="26" max="26" width="14.5703125" customWidth="1"/>
    <col min="27" max="27" width="13.85546875" customWidth="1"/>
    <col min="28" max="28" width="14.7109375" customWidth="1"/>
    <col min="35" max="35" width="15" customWidth="1"/>
  </cols>
  <sheetData>
    <row r="1" spans="1:36" ht="15.75" thickBot="1" x14ac:dyDescent="0.3">
      <c r="G1" s="1"/>
    </row>
    <row r="2" spans="1:36" ht="77.25" customHeight="1" thickBot="1" x14ac:dyDescent="0.3">
      <c r="A2" s="41" t="s">
        <v>80</v>
      </c>
      <c r="B2" s="41" t="s">
        <v>81</v>
      </c>
      <c r="C2" s="41" t="s">
        <v>82</v>
      </c>
      <c r="D2" s="41" t="s">
        <v>83</v>
      </c>
      <c r="E2" s="41" t="s">
        <v>84</v>
      </c>
      <c r="F2" s="41" t="s">
        <v>85</v>
      </c>
      <c r="G2" s="41" t="s">
        <v>86</v>
      </c>
      <c r="H2" s="41" t="s">
        <v>87</v>
      </c>
      <c r="I2" s="41" t="s">
        <v>88</v>
      </c>
      <c r="J2" s="41" t="s">
        <v>89</v>
      </c>
      <c r="K2" s="91" t="s">
        <v>90</v>
      </c>
      <c r="L2" s="89" t="s">
        <v>91</v>
      </c>
      <c r="M2" s="89" t="s">
        <v>92</v>
      </c>
      <c r="N2" s="89" t="s">
        <v>93</v>
      </c>
      <c r="O2" s="89" t="s">
        <v>94</v>
      </c>
      <c r="P2" s="89" t="s">
        <v>95</v>
      </c>
      <c r="Q2" s="89" t="s">
        <v>96</v>
      </c>
      <c r="R2" s="89" t="s">
        <v>90</v>
      </c>
      <c r="S2" s="89" t="s">
        <v>97</v>
      </c>
      <c r="T2" s="89" t="s">
        <v>98</v>
      </c>
      <c r="U2" s="89" t="s">
        <v>99</v>
      </c>
      <c r="V2" s="89" t="s">
        <v>100</v>
      </c>
      <c r="W2" s="89" t="s">
        <v>101</v>
      </c>
      <c r="X2" s="42" t="s">
        <v>102</v>
      </c>
      <c r="Y2" s="89" t="s">
        <v>103</v>
      </c>
      <c r="Z2" s="89" t="s">
        <v>104</v>
      </c>
      <c r="AA2" s="89" t="s">
        <v>105</v>
      </c>
      <c r="AB2" s="89" t="s">
        <v>106</v>
      </c>
      <c r="AC2" s="89" t="s">
        <v>107</v>
      </c>
      <c r="AD2" s="89" t="s">
        <v>108</v>
      </c>
      <c r="AE2" s="89" t="s">
        <v>109</v>
      </c>
      <c r="AF2" s="89" t="s">
        <v>110</v>
      </c>
      <c r="AG2" s="90" t="s">
        <v>111</v>
      </c>
      <c r="AH2" s="42" t="s">
        <v>112</v>
      </c>
      <c r="AI2" s="89" t="s">
        <v>113</v>
      </c>
      <c r="AJ2" t="s">
        <v>114</v>
      </c>
    </row>
    <row r="3" spans="1:36" x14ac:dyDescent="0.25">
      <c r="A3" s="43">
        <v>809</v>
      </c>
      <c r="B3" s="44">
        <v>44386</v>
      </c>
      <c r="C3" s="45" t="s">
        <v>0</v>
      </c>
      <c r="D3" s="45" t="s">
        <v>1</v>
      </c>
      <c r="E3" s="46">
        <v>3173000</v>
      </c>
      <c r="F3" s="47">
        <v>1734000</v>
      </c>
      <c r="G3" s="48">
        <v>211020105</v>
      </c>
      <c r="H3" s="49">
        <v>1327</v>
      </c>
      <c r="I3" s="50">
        <v>44375</v>
      </c>
      <c r="J3" s="46">
        <v>3442000</v>
      </c>
      <c r="K3" s="51" t="s">
        <v>115</v>
      </c>
      <c r="L3" s="52">
        <v>1006857478</v>
      </c>
      <c r="M3" s="45" t="s">
        <v>116</v>
      </c>
      <c r="N3" s="53" t="s">
        <v>117</v>
      </c>
      <c r="O3" s="54">
        <v>3144030536</v>
      </c>
      <c r="P3" s="55" t="s">
        <v>5</v>
      </c>
      <c r="Q3" s="56">
        <v>79581162</v>
      </c>
      <c r="R3" s="45" t="s">
        <v>6</v>
      </c>
      <c r="S3" s="45" t="s">
        <v>7</v>
      </c>
      <c r="T3" s="55" t="s">
        <v>8</v>
      </c>
      <c r="U3" s="55" t="s">
        <v>9</v>
      </c>
      <c r="V3" s="55">
        <v>53</v>
      </c>
      <c r="W3" s="44">
        <v>44386</v>
      </c>
      <c r="X3" s="44">
        <v>44439</v>
      </c>
      <c r="Y3" s="57">
        <v>2052</v>
      </c>
      <c r="Z3" s="46">
        <f t="shared" ref="Z3:Z22" si="0">E3</f>
        <v>3173000</v>
      </c>
      <c r="AA3" s="58">
        <f t="shared" ref="AA3:AA22" si="1">B3</f>
        <v>44386</v>
      </c>
      <c r="AB3" s="59"/>
      <c r="AC3" s="60"/>
      <c r="AD3" s="60"/>
      <c r="AE3" s="61"/>
      <c r="AF3" s="60"/>
      <c r="AG3" s="62"/>
      <c r="AH3" s="63">
        <f t="shared" ref="AH3:AH22" si="2">Z3+AE3</f>
        <v>3173000</v>
      </c>
      <c r="AI3" s="64">
        <f t="shared" ref="AI3:AI22" si="3">X3</f>
        <v>44439</v>
      </c>
    </row>
    <row r="4" spans="1:36" x14ac:dyDescent="0.25">
      <c r="A4" s="65">
        <v>810</v>
      </c>
      <c r="B4" s="2">
        <v>44386</v>
      </c>
      <c r="C4" s="4" t="s">
        <v>0</v>
      </c>
      <c r="D4" s="4" t="s">
        <v>1</v>
      </c>
      <c r="E4" s="5">
        <v>3173000</v>
      </c>
      <c r="F4" s="6">
        <v>1734000</v>
      </c>
      <c r="G4" s="7">
        <v>211020105</v>
      </c>
      <c r="H4" s="8">
        <v>1328</v>
      </c>
      <c r="I4" s="9">
        <v>44375</v>
      </c>
      <c r="J4" s="5">
        <v>3442000</v>
      </c>
      <c r="K4" s="10" t="s">
        <v>2</v>
      </c>
      <c r="L4" s="11">
        <v>1032463411</v>
      </c>
      <c r="M4" s="4" t="s">
        <v>3</v>
      </c>
      <c r="N4" s="12" t="s">
        <v>4</v>
      </c>
      <c r="O4" s="13">
        <v>3135505241</v>
      </c>
      <c r="P4" s="14" t="s">
        <v>5</v>
      </c>
      <c r="Q4" s="15">
        <v>79581162</v>
      </c>
      <c r="R4" s="4" t="s">
        <v>6</v>
      </c>
      <c r="S4" s="4" t="s">
        <v>7</v>
      </c>
      <c r="T4" s="14" t="s">
        <v>8</v>
      </c>
      <c r="U4" s="14" t="s">
        <v>9</v>
      </c>
      <c r="V4" s="14">
        <v>53</v>
      </c>
      <c r="W4" s="2">
        <v>44386</v>
      </c>
      <c r="X4" s="2">
        <v>44439</v>
      </c>
      <c r="Y4" s="3">
        <v>2053</v>
      </c>
      <c r="Z4" s="5">
        <f t="shared" si="0"/>
        <v>3173000</v>
      </c>
      <c r="AA4" s="16">
        <f t="shared" si="1"/>
        <v>44386</v>
      </c>
      <c r="AB4" s="17"/>
      <c r="AC4" s="18"/>
      <c r="AD4" s="18"/>
      <c r="AE4" s="19"/>
      <c r="AF4" s="18"/>
      <c r="AG4" s="20"/>
      <c r="AH4" s="21">
        <f t="shared" si="2"/>
        <v>3173000</v>
      </c>
      <c r="AI4" s="66">
        <f t="shared" si="3"/>
        <v>44439</v>
      </c>
    </row>
    <row r="5" spans="1:36" x14ac:dyDescent="0.25">
      <c r="A5" s="65">
        <v>811</v>
      </c>
      <c r="B5" s="2">
        <v>44386</v>
      </c>
      <c r="C5" s="4" t="s">
        <v>0</v>
      </c>
      <c r="D5" s="4" t="s">
        <v>1</v>
      </c>
      <c r="E5" s="5">
        <v>3173000</v>
      </c>
      <c r="F5" s="6">
        <v>1734000</v>
      </c>
      <c r="G5" s="7">
        <v>211020105</v>
      </c>
      <c r="H5" s="8">
        <v>1329</v>
      </c>
      <c r="I5" s="9">
        <v>44375</v>
      </c>
      <c r="J5" s="5">
        <v>3442000</v>
      </c>
      <c r="K5" s="10" t="s">
        <v>10</v>
      </c>
      <c r="L5" s="11">
        <v>1120580536</v>
      </c>
      <c r="M5" s="4" t="s">
        <v>11</v>
      </c>
      <c r="N5" s="12" t="s">
        <v>12</v>
      </c>
      <c r="O5" s="13">
        <v>3103961662</v>
      </c>
      <c r="P5" s="14" t="s">
        <v>5</v>
      </c>
      <c r="Q5" s="15">
        <v>79581162</v>
      </c>
      <c r="R5" s="4" t="s">
        <v>6</v>
      </c>
      <c r="S5" s="4" t="s">
        <v>7</v>
      </c>
      <c r="T5" s="14" t="s">
        <v>8</v>
      </c>
      <c r="U5" s="14" t="s">
        <v>9</v>
      </c>
      <c r="V5" s="14">
        <v>53</v>
      </c>
      <c r="W5" s="2">
        <v>44386</v>
      </c>
      <c r="X5" s="2">
        <v>44439</v>
      </c>
      <c r="Y5" s="3">
        <v>2054</v>
      </c>
      <c r="Z5" s="5">
        <f t="shared" si="0"/>
        <v>3173000</v>
      </c>
      <c r="AA5" s="16">
        <f t="shared" si="1"/>
        <v>44386</v>
      </c>
      <c r="AB5" s="17"/>
      <c r="AC5" s="18"/>
      <c r="AD5" s="18"/>
      <c r="AE5" s="19"/>
      <c r="AF5" s="18"/>
      <c r="AG5" s="20"/>
      <c r="AH5" s="21">
        <f t="shared" si="2"/>
        <v>3173000</v>
      </c>
      <c r="AI5" s="66">
        <f t="shared" si="3"/>
        <v>44439</v>
      </c>
    </row>
    <row r="6" spans="1:36" x14ac:dyDescent="0.25">
      <c r="A6" s="65">
        <v>812</v>
      </c>
      <c r="B6" s="2">
        <v>44386</v>
      </c>
      <c r="C6" s="4" t="s">
        <v>0</v>
      </c>
      <c r="D6" s="4" t="s">
        <v>1</v>
      </c>
      <c r="E6" s="5">
        <v>3173000</v>
      </c>
      <c r="F6" s="6">
        <v>1734000</v>
      </c>
      <c r="G6" s="7">
        <v>211020105</v>
      </c>
      <c r="H6" s="8">
        <v>1330</v>
      </c>
      <c r="I6" s="9">
        <v>44375</v>
      </c>
      <c r="J6" s="5">
        <v>3442000</v>
      </c>
      <c r="K6" s="10" t="s">
        <v>13</v>
      </c>
      <c r="L6" s="11">
        <v>1120582222</v>
      </c>
      <c r="M6" s="4" t="s">
        <v>11</v>
      </c>
      <c r="N6" s="22" t="s">
        <v>14</v>
      </c>
      <c r="O6" s="13">
        <v>3184427112</v>
      </c>
      <c r="P6" s="14" t="s">
        <v>5</v>
      </c>
      <c r="Q6" s="15">
        <v>79581162</v>
      </c>
      <c r="R6" s="4" t="s">
        <v>6</v>
      </c>
      <c r="S6" s="4" t="s">
        <v>7</v>
      </c>
      <c r="T6" s="14" t="s">
        <v>8</v>
      </c>
      <c r="U6" s="14" t="s">
        <v>9</v>
      </c>
      <c r="V6" s="14">
        <v>53</v>
      </c>
      <c r="W6" s="2">
        <v>44386</v>
      </c>
      <c r="X6" s="2">
        <v>44439</v>
      </c>
      <c r="Y6" s="3">
        <v>2055</v>
      </c>
      <c r="Z6" s="5">
        <f t="shared" si="0"/>
        <v>3173000</v>
      </c>
      <c r="AA6" s="16">
        <f t="shared" si="1"/>
        <v>44386</v>
      </c>
      <c r="AB6" s="17"/>
      <c r="AC6" s="18"/>
      <c r="AD6" s="18"/>
      <c r="AE6" s="19"/>
      <c r="AF6" s="18"/>
      <c r="AG6" s="20"/>
      <c r="AH6" s="21">
        <f t="shared" si="2"/>
        <v>3173000</v>
      </c>
      <c r="AI6" s="66">
        <f t="shared" si="3"/>
        <v>44439</v>
      </c>
      <c r="AJ6" t="s">
        <v>18</v>
      </c>
    </row>
    <row r="7" spans="1:36" x14ac:dyDescent="0.25">
      <c r="A7" s="65">
        <v>813</v>
      </c>
      <c r="B7" s="2">
        <v>44386</v>
      </c>
      <c r="C7" s="4" t="s">
        <v>0</v>
      </c>
      <c r="D7" s="4" t="s">
        <v>1</v>
      </c>
      <c r="E7" s="5">
        <v>3173000</v>
      </c>
      <c r="F7" s="6">
        <v>1734000</v>
      </c>
      <c r="G7" s="7">
        <v>211020105</v>
      </c>
      <c r="H7" s="8">
        <v>1331</v>
      </c>
      <c r="I7" s="9">
        <v>44375</v>
      </c>
      <c r="J7" s="5">
        <v>3442000</v>
      </c>
      <c r="K7" s="10" t="s">
        <v>15</v>
      </c>
      <c r="L7" s="11">
        <v>41225388</v>
      </c>
      <c r="M7" s="4" t="s">
        <v>16</v>
      </c>
      <c r="N7" s="12" t="s">
        <v>17</v>
      </c>
      <c r="O7" s="13">
        <v>3203965443</v>
      </c>
      <c r="P7" s="14" t="s">
        <v>5</v>
      </c>
      <c r="Q7" s="15">
        <v>79581162</v>
      </c>
      <c r="R7" s="4" t="s">
        <v>6</v>
      </c>
      <c r="S7" s="4" t="s">
        <v>7</v>
      </c>
      <c r="T7" s="14" t="s">
        <v>8</v>
      </c>
      <c r="U7" s="14" t="s">
        <v>9</v>
      </c>
      <c r="V7" s="14">
        <v>53</v>
      </c>
      <c r="W7" s="2">
        <v>44386</v>
      </c>
      <c r="X7" s="2">
        <v>44459</v>
      </c>
      <c r="Y7" s="3">
        <v>2056</v>
      </c>
      <c r="Z7" s="5">
        <f t="shared" si="0"/>
        <v>3173000</v>
      </c>
      <c r="AA7" s="16">
        <f t="shared" si="1"/>
        <v>44386</v>
      </c>
      <c r="AB7" s="17">
        <v>44398</v>
      </c>
      <c r="AC7" s="18">
        <v>0</v>
      </c>
      <c r="AD7" s="18">
        <v>0</v>
      </c>
      <c r="AE7" s="19">
        <v>0</v>
      </c>
      <c r="AF7" s="18">
        <v>0</v>
      </c>
      <c r="AG7" s="20">
        <v>0</v>
      </c>
      <c r="AH7" s="21">
        <f t="shared" si="2"/>
        <v>3173000</v>
      </c>
      <c r="AI7" s="66">
        <v>44459</v>
      </c>
    </row>
    <row r="8" spans="1:36" x14ac:dyDescent="0.25">
      <c r="A8" s="65">
        <v>814</v>
      </c>
      <c r="B8" s="2">
        <v>44386</v>
      </c>
      <c r="C8" s="4" t="s">
        <v>0</v>
      </c>
      <c r="D8" s="4" t="s">
        <v>1</v>
      </c>
      <c r="E8" s="5">
        <v>3173000</v>
      </c>
      <c r="F8" s="6">
        <v>1734000</v>
      </c>
      <c r="G8" s="7">
        <v>211020105</v>
      </c>
      <c r="H8" s="8">
        <v>1332</v>
      </c>
      <c r="I8" s="9">
        <v>44375</v>
      </c>
      <c r="J8" s="5">
        <v>3442000</v>
      </c>
      <c r="K8" s="10" t="s">
        <v>19</v>
      </c>
      <c r="L8" s="11">
        <v>1120580942</v>
      </c>
      <c r="M8" s="4" t="s">
        <v>11</v>
      </c>
      <c r="N8" s="12" t="s">
        <v>20</v>
      </c>
      <c r="O8" s="13">
        <v>3133842554</v>
      </c>
      <c r="P8" s="14" t="s">
        <v>5</v>
      </c>
      <c r="Q8" s="15">
        <v>79581162</v>
      </c>
      <c r="R8" s="4" t="s">
        <v>6</v>
      </c>
      <c r="S8" s="4" t="s">
        <v>7</v>
      </c>
      <c r="T8" s="14" t="s">
        <v>8</v>
      </c>
      <c r="U8" s="14" t="s">
        <v>9</v>
      </c>
      <c r="V8" s="14">
        <v>53</v>
      </c>
      <c r="W8" s="2">
        <v>44386</v>
      </c>
      <c r="X8" s="2">
        <v>44439</v>
      </c>
      <c r="Y8" s="3">
        <v>2057</v>
      </c>
      <c r="Z8" s="5">
        <f t="shared" si="0"/>
        <v>3173000</v>
      </c>
      <c r="AA8" s="16">
        <f t="shared" si="1"/>
        <v>44386</v>
      </c>
      <c r="AB8" s="17"/>
      <c r="AC8" s="18"/>
      <c r="AD8" s="18"/>
      <c r="AE8" s="19"/>
      <c r="AF8" s="18"/>
      <c r="AG8" s="20"/>
      <c r="AH8" s="21">
        <f t="shared" si="2"/>
        <v>3173000</v>
      </c>
      <c r="AI8" s="66">
        <f t="shared" si="3"/>
        <v>44439</v>
      </c>
    </row>
    <row r="9" spans="1:36" x14ac:dyDescent="0.25">
      <c r="A9" s="65">
        <v>815</v>
      </c>
      <c r="B9" s="2">
        <v>44386</v>
      </c>
      <c r="C9" s="4" t="s">
        <v>0</v>
      </c>
      <c r="D9" s="4" t="s">
        <v>21</v>
      </c>
      <c r="E9" s="23">
        <v>5531250</v>
      </c>
      <c r="F9" s="24">
        <v>3000000</v>
      </c>
      <c r="G9" s="7">
        <v>211020105</v>
      </c>
      <c r="H9" s="8">
        <v>1325</v>
      </c>
      <c r="I9" s="9">
        <v>44375</v>
      </c>
      <c r="J9" s="23">
        <v>6000000</v>
      </c>
      <c r="K9" s="25" t="s">
        <v>22</v>
      </c>
      <c r="L9" s="26">
        <v>1120574414</v>
      </c>
      <c r="M9" s="4" t="s">
        <v>11</v>
      </c>
      <c r="N9" s="27" t="s">
        <v>23</v>
      </c>
      <c r="O9" s="28">
        <v>3102502675</v>
      </c>
      <c r="P9" s="14" t="s">
        <v>5</v>
      </c>
      <c r="Q9" s="15">
        <v>79581162</v>
      </c>
      <c r="R9" s="4" t="s">
        <v>6</v>
      </c>
      <c r="S9" s="4" t="s">
        <v>7</v>
      </c>
      <c r="T9" s="14" t="s">
        <v>8</v>
      </c>
      <c r="U9" s="14" t="s">
        <v>9</v>
      </c>
      <c r="V9" s="14">
        <v>53</v>
      </c>
      <c r="W9" s="2">
        <v>44386</v>
      </c>
      <c r="X9" s="2">
        <v>44439</v>
      </c>
      <c r="Y9" s="3">
        <v>2058</v>
      </c>
      <c r="Z9" s="5">
        <f t="shared" si="0"/>
        <v>5531250</v>
      </c>
      <c r="AA9" s="16">
        <f t="shared" si="1"/>
        <v>44386</v>
      </c>
      <c r="AB9" s="17"/>
      <c r="AC9" s="18"/>
      <c r="AD9" s="18"/>
      <c r="AE9" s="19"/>
      <c r="AF9" s="18"/>
      <c r="AG9" s="20"/>
      <c r="AH9" s="21">
        <f t="shared" si="2"/>
        <v>5531250</v>
      </c>
      <c r="AI9" s="66">
        <f t="shared" si="3"/>
        <v>44439</v>
      </c>
    </row>
    <row r="10" spans="1:36" x14ac:dyDescent="0.25">
      <c r="A10" s="65">
        <v>816</v>
      </c>
      <c r="B10" s="2">
        <v>44386</v>
      </c>
      <c r="C10" s="4" t="s">
        <v>0</v>
      </c>
      <c r="D10" s="4" t="s">
        <v>24</v>
      </c>
      <c r="E10" s="5">
        <v>4946667</v>
      </c>
      <c r="F10" s="6">
        <v>2800000</v>
      </c>
      <c r="G10" s="29">
        <v>211020105</v>
      </c>
      <c r="H10" s="8">
        <v>1357</v>
      </c>
      <c r="I10" s="30">
        <v>44378</v>
      </c>
      <c r="J10" s="5">
        <v>4946667</v>
      </c>
      <c r="K10" s="10" t="s">
        <v>25</v>
      </c>
      <c r="L10" s="31">
        <v>52817715</v>
      </c>
      <c r="M10" s="4" t="s">
        <v>3</v>
      </c>
      <c r="N10" s="12" t="s">
        <v>26</v>
      </c>
      <c r="O10" s="28">
        <v>3102502675</v>
      </c>
      <c r="P10" s="14" t="s">
        <v>5</v>
      </c>
      <c r="Q10" s="15">
        <v>79581162</v>
      </c>
      <c r="R10" s="4" t="s">
        <v>6</v>
      </c>
      <c r="S10" s="4" t="s">
        <v>7</v>
      </c>
      <c r="T10" s="14" t="s">
        <v>8</v>
      </c>
      <c r="U10" s="14" t="s">
        <v>9</v>
      </c>
      <c r="V10" s="14">
        <v>53</v>
      </c>
      <c r="W10" s="2">
        <v>44386</v>
      </c>
      <c r="X10" s="2">
        <v>44439</v>
      </c>
      <c r="Y10" s="3">
        <v>2059</v>
      </c>
      <c r="Z10" s="5">
        <f t="shared" si="0"/>
        <v>4946667</v>
      </c>
      <c r="AA10" s="16">
        <f t="shared" si="1"/>
        <v>44386</v>
      </c>
      <c r="AB10" s="17"/>
      <c r="AC10" s="18"/>
      <c r="AD10" s="18"/>
      <c r="AE10" s="19"/>
      <c r="AF10" s="18"/>
      <c r="AG10" s="20"/>
      <c r="AH10" s="21">
        <f t="shared" si="2"/>
        <v>4946667</v>
      </c>
      <c r="AI10" s="66">
        <f t="shared" si="3"/>
        <v>44439</v>
      </c>
    </row>
    <row r="11" spans="1:36" x14ac:dyDescent="0.25">
      <c r="A11" s="65">
        <v>817</v>
      </c>
      <c r="B11" s="2">
        <v>44389</v>
      </c>
      <c r="C11" s="4" t="s">
        <v>0</v>
      </c>
      <c r="D11" s="32" t="s">
        <v>27</v>
      </c>
      <c r="E11" s="23">
        <v>7000000</v>
      </c>
      <c r="F11" s="24">
        <v>0</v>
      </c>
      <c r="G11" s="7">
        <v>221020101</v>
      </c>
      <c r="H11" s="8">
        <v>1352</v>
      </c>
      <c r="I11" s="9">
        <v>44377</v>
      </c>
      <c r="J11" s="23">
        <v>7000000</v>
      </c>
      <c r="K11" s="25" t="s">
        <v>28</v>
      </c>
      <c r="L11" s="26" t="s">
        <v>29</v>
      </c>
      <c r="M11" s="32" t="s">
        <v>30</v>
      </c>
      <c r="N11" s="33" t="s">
        <v>31</v>
      </c>
      <c r="O11" s="28">
        <v>5841739</v>
      </c>
      <c r="P11" s="14" t="s">
        <v>5</v>
      </c>
      <c r="Q11" s="34">
        <v>52498988</v>
      </c>
      <c r="R11" s="4" t="s">
        <v>32</v>
      </c>
      <c r="S11" s="4" t="s">
        <v>33</v>
      </c>
      <c r="T11" s="14" t="s">
        <v>8</v>
      </c>
      <c r="U11" s="14" t="s">
        <v>9</v>
      </c>
      <c r="V11" s="14">
        <v>11</v>
      </c>
      <c r="W11" s="2">
        <v>44389</v>
      </c>
      <c r="X11" s="2">
        <v>44399</v>
      </c>
      <c r="Y11" s="3">
        <v>2063</v>
      </c>
      <c r="Z11" s="5">
        <f t="shared" si="0"/>
        <v>7000000</v>
      </c>
      <c r="AA11" s="16">
        <f t="shared" si="1"/>
        <v>44389</v>
      </c>
      <c r="AB11" s="17"/>
      <c r="AC11" s="18"/>
      <c r="AD11" s="18"/>
      <c r="AE11" s="19"/>
      <c r="AF11" s="18"/>
      <c r="AG11" s="20"/>
      <c r="AH11" s="21">
        <f t="shared" si="2"/>
        <v>7000000</v>
      </c>
      <c r="AI11" s="66">
        <f t="shared" si="3"/>
        <v>44399</v>
      </c>
    </row>
    <row r="12" spans="1:36" x14ac:dyDescent="0.25">
      <c r="A12" s="65">
        <v>818</v>
      </c>
      <c r="B12" s="2">
        <v>44389</v>
      </c>
      <c r="C12" s="4" t="s">
        <v>0</v>
      </c>
      <c r="D12" s="4" t="s">
        <v>34</v>
      </c>
      <c r="E12" s="5">
        <v>2451667</v>
      </c>
      <c r="F12" s="6">
        <v>1471000</v>
      </c>
      <c r="G12" s="29">
        <v>211020205</v>
      </c>
      <c r="H12" s="8">
        <v>923</v>
      </c>
      <c r="I12" s="30">
        <v>44348</v>
      </c>
      <c r="J12" s="5">
        <v>2942000</v>
      </c>
      <c r="K12" s="10" t="s">
        <v>35</v>
      </c>
      <c r="L12" s="31">
        <v>1193049364</v>
      </c>
      <c r="M12" s="4" t="s">
        <v>11</v>
      </c>
      <c r="N12" s="12" t="s">
        <v>36</v>
      </c>
      <c r="O12" s="13">
        <v>3193436048</v>
      </c>
      <c r="P12" s="14" t="s">
        <v>5</v>
      </c>
      <c r="Q12" s="35">
        <v>41214973</v>
      </c>
      <c r="R12" s="32" t="s">
        <v>37</v>
      </c>
      <c r="S12" s="4" t="s">
        <v>38</v>
      </c>
      <c r="T12" s="14" t="s">
        <v>8</v>
      </c>
      <c r="U12" s="14" t="s">
        <v>9</v>
      </c>
      <c r="V12" s="14">
        <v>50</v>
      </c>
      <c r="W12" s="2">
        <v>44389</v>
      </c>
      <c r="X12" s="2">
        <v>44439</v>
      </c>
      <c r="Y12" s="3">
        <v>2064</v>
      </c>
      <c r="Z12" s="5">
        <f t="shared" si="0"/>
        <v>2451667</v>
      </c>
      <c r="AA12" s="16">
        <f t="shared" si="1"/>
        <v>44389</v>
      </c>
      <c r="AB12" s="17"/>
      <c r="AC12" s="18"/>
      <c r="AD12" s="18"/>
      <c r="AE12" s="19"/>
      <c r="AF12" s="18"/>
      <c r="AG12" s="20"/>
      <c r="AH12" s="21">
        <f t="shared" si="2"/>
        <v>2451667</v>
      </c>
      <c r="AI12" s="66">
        <f t="shared" si="3"/>
        <v>44439</v>
      </c>
    </row>
    <row r="13" spans="1:36" x14ac:dyDescent="0.25">
      <c r="A13" s="65">
        <v>819</v>
      </c>
      <c r="B13" s="2">
        <v>44389</v>
      </c>
      <c r="C13" s="4" t="s">
        <v>0</v>
      </c>
      <c r="D13" s="4" t="s">
        <v>34</v>
      </c>
      <c r="E13" s="5">
        <v>2451000</v>
      </c>
      <c r="F13" s="6">
        <v>1471000</v>
      </c>
      <c r="G13" s="29">
        <v>211020205</v>
      </c>
      <c r="H13" s="8">
        <v>1351</v>
      </c>
      <c r="I13" s="30">
        <v>44377</v>
      </c>
      <c r="J13" s="5">
        <v>2745867</v>
      </c>
      <c r="K13" s="36" t="s">
        <v>39</v>
      </c>
      <c r="L13" s="37">
        <v>1120576142</v>
      </c>
      <c r="M13" s="4" t="s">
        <v>11</v>
      </c>
      <c r="N13" s="22" t="s">
        <v>40</v>
      </c>
      <c r="O13" s="13">
        <v>3168946673</v>
      </c>
      <c r="P13" s="14" t="s">
        <v>5</v>
      </c>
      <c r="Q13" s="35">
        <v>41214973</v>
      </c>
      <c r="R13" s="32" t="s">
        <v>37</v>
      </c>
      <c r="S13" s="4" t="s">
        <v>38</v>
      </c>
      <c r="T13" s="14" t="s">
        <v>8</v>
      </c>
      <c r="U13" s="14" t="s">
        <v>9</v>
      </c>
      <c r="V13" s="14">
        <v>50</v>
      </c>
      <c r="W13" s="2">
        <v>44389</v>
      </c>
      <c r="X13" s="2">
        <v>44439</v>
      </c>
      <c r="Y13" s="3">
        <v>2065</v>
      </c>
      <c r="Z13" s="5">
        <f t="shared" si="0"/>
        <v>2451000</v>
      </c>
      <c r="AA13" s="16">
        <f t="shared" si="1"/>
        <v>44389</v>
      </c>
      <c r="AB13" s="17"/>
      <c r="AC13" s="18"/>
      <c r="AD13" s="18"/>
      <c r="AE13" s="19"/>
      <c r="AF13" s="18"/>
      <c r="AG13" s="20"/>
      <c r="AH13" s="21">
        <f t="shared" si="2"/>
        <v>2451000</v>
      </c>
      <c r="AI13" s="66">
        <f t="shared" si="3"/>
        <v>44439</v>
      </c>
    </row>
    <row r="14" spans="1:36" x14ac:dyDescent="0.25">
      <c r="A14" s="65">
        <v>820</v>
      </c>
      <c r="B14" s="2">
        <v>44389</v>
      </c>
      <c r="C14" s="4" t="s">
        <v>0</v>
      </c>
      <c r="D14" s="38" t="s">
        <v>21</v>
      </c>
      <c r="E14" s="5">
        <v>5531250</v>
      </c>
      <c r="F14" s="6">
        <v>2531250</v>
      </c>
      <c r="G14" s="29">
        <v>211020105</v>
      </c>
      <c r="H14" s="8">
        <v>1326</v>
      </c>
      <c r="I14" s="30">
        <v>44375</v>
      </c>
      <c r="J14" s="5">
        <v>6000000</v>
      </c>
      <c r="K14" s="10" t="s">
        <v>41</v>
      </c>
      <c r="L14" s="31">
        <v>1120576175</v>
      </c>
      <c r="M14" s="4" t="s">
        <v>11</v>
      </c>
      <c r="N14" s="39" t="s">
        <v>42</v>
      </c>
      <c r="O14" s="13">
        <v>3146627463</v>
      </c>
      <c r="P14" s="14" t="s">
        <v>5</v>
      </c>
      <c r="Q14" s="15">
        <v>79581162</v>
      </c>
      <c r="R14" s="4" t="s">
        <v>6</v>
      </c>
      <c r="S14" s="4" t="s">
        <v>7</v>
      </c>
      <c r="T14" s="14" t="s">
        <v>8</v>
      </c>
      <c r="U14" s="14" t="s">
        <v>9</v>
      </c>
      <c r="V14" s="14">
        <v>50</v>
      </c>
      <c r="W14" s="2">
        <v>44389</v>
      </c>
      <c r="X14" s="2">
        <v>44439</v>
      </c>
      <c r="Y14" s="3">
        <v>2066</v>
      </c>
      <c r="Z14" s="5">
        <f t="shared" si="0"/>
        <v>5531250</v>
      </c>
      <c r="AA14" s="16">
        <f t="shared" si="1"/>
        <v>44389</v>
      </c>
      <c r="AB14" s="17"/>
      <c r="AC14" s="18"/>
      <c r="AD14" s="18"/>
      <c r="AE14" s="19"/>
      <c r="AF14" s="18"/>
      <c r="AG14" s="20"/>
      <c r="AH14" s="21">
        <f t="shared" si="2"/>
        <v>5531250</v>
      </c>
      <c r="AI14" s="66">
        <f t="shared" si="3"/>
        <v>44439</v>
      </c>
    </row>
    <row r="15" spans="1:36" x14ac:dyDescent="0.25">
      <c r="A15" s="65">
        <v>821</v>
      </c>
      <c r="B15" s="2">
        <v>44389</v>
      </c>
      <c r="C15" s="4" t="s">
        <v>0</v>
      </c>
      <c r="D15" s="4" t="s">
        <v>34</v>
      </c>
      <c r="E15" s="5">
        <v>2276667</v>
      </c>
      <c r="F15" s="6">
        <v>1366000</v>
      </c>
      <c r="G15" s="29">
        <v>211020105</v>
      </c>
      <c r="H15" s="8">
        <v>1248</v>
      </c>
      <c r="I15" s="30">
        <v>44363</v>
      </c>
      <c r="J15" s="5">
        <v>2732000</v>
      </c>
      <c r="K15" s="36" t="s">
        <v>43</v>
      </c>
      <c r="L15" s="37">
        <v>1120558672</v>
      </c>
      <c r="M15" s="4" t="s">
        <v>11</v>
      </c>
      <c r="N15" s="22" t="s">
        <v>44</v>
      </c>
      <c r="O15" s="13">
        <v>3183720998</v>
      </c>
      <c r="P15" s="14" t="s">
        <v>5</v>
      </c>
      <c r="Q15" s="15">
        <v>60317245</v>
      </c>
      <c r="R15" s="4" t="s">
        <v>45</v>
      </c>
      <c r="S15" s="4" t="s">
        <v>46</v>
      </c>
      <c r="T15" s="14" t="s">
        <v>8</v>
      </c>
      <c r="U15" s="14" t="s">
        <v>9</v>
      </c>
      <c r="V15" s="14">
        <v>50</v>
      </c>
      <c r="W15" s="2">
        <v>44389</v>
      </c>
      <c r="X15" s="2">
        <v>44439</v>
      </c>
      <c r="Y15" s="3">
        <v>2067</v>
      </c>
      <c r="Z15" s="5">
        <f t="shared" si="0"/>
        <v>2276667</v>
      </c>
      <c r="AA15" s="16">
        <f t="shared" si="1"/>
        <v>44389</v>
      </c>
      <c r="AB15" s="17"/>
      <c r="AC15" s="18"/>
      <c r="AD15" s="18"/>
      <c r="AE15" s="19"/>
      <c r="AF15" s="18"/>
      <c r="AG15" s="20"/>
      <c r="AH15" s="21">
        <f t="shared" si="2"/>
        <v>2276667</v>
      </c>
      <c r="AI15" s="66">
        <f t="shared" si="3"/>
        <v>44439</v>
      </c>
    </row>
    <row r="16" spans="1:36" x14ac:dyDescent="0.25">
      <c r="A16" s="65">
        <v>822</v>
      </c>
      <c r="B16" s="2">
        <v>44390</v>
      </c>
      <c r="C16" s="4" t="s">
        <v>0</v>
      </c>
      <c r="D16" s="4" t="s">
        <v>47</v>
      </c>
      <c r="E16" s="5">
        <v>2043300</v>
      </c>
      <c r="F16" s="6">
        <v>1251000</v>
      </c>
      <c r="G16" s="29">
        <v>211020105</v>
      </c>
      <c r="H16" s="8">
        <v>1355</v>
      </c>
      <c r="I16" s="30">
        <v>44378</v>
      </c>
      <c r="J16" s="5">
        <v>2085000</v>
      </c>
      <c r="K16" s="10" t="s">
        <v>48</v>
      </c>
      <c r="L16" s="11">
        <v>1120579676</v>
      </c>
      <c r="M16" s="4" t="s">
        <v>11</v>
      </c>
      <c r="N16" s="22" t="s">
        <v>49</v>
      </c>
      <c r="O16" s="13">
        <v>3224390067</v>
      </c>
      <c r="P16" s="14" t="s">
        <v>5</v>
      </c>
      <c r="Q16" s="15">
        <v>1094241966</v>
      </c>
      <c r="R16" s="4" t="s">
        <v>50</v>
      </c>
      <c r="S16" s="4" t="s">
        <v>51</v>
      </c>
      <c r="T16" s="14" t="s">
        <v>8</v>
      </c>
      <c r="U16" s="14" t="s">
        <v>9</v>
      </c>
      <c r="V16" s="14">
        <v>49</v>
      </c>
      <c r="W16" s="2">
        <v>44390</v>
      </c>
      <c r="X16" s="2">
        <v>44439</v>
      </c>
      <c r="Y16" s="3">
        <v>2068</v>
      </c>
      <c r="Z16" s="5">
        <f t="shared" si="0"/>
        <v>2043300</v>
      </c>
      <c r="AA16" s="16">
        <f t="shared" si="1"/>
        <v>44390</v>
      </c>
      <c r="AB16" s="17"/>
      <c r="AC16" s="18"/>
      <c r="AD16" s="18"/>
      <c r="AE16" s="19"/>
      <c r="AF16" s="18"/>
      <c r="AG16" s="20"/>
      <c r="AH16" s="21">
        <f t="shared" si="2"/>
        <v>2043300</v>
      </c>
      <c r="AI16" s="66">
        <f t="shared" si="3"/>
        <v>44439</v>
      </c>
    </row>
    <row r="17" spans="1:35" x14ac:dyDescent="0.25">
      <c r="A17" s="65">
        <v>823</v>
      </c>
      <c r="B17" s="2">
        <v>44393</v>
      </c>
      <c r="C17" s="4" t="s">
        <v>0</v>
      </c>
      <c r="D17" s="38" t="s">
        <v>21</v>
      </c>
      <c r="E17" s="5">
        <v>7125000</v>
      </c>
      <c r="F17" s="6">
        <v>3750000</v>
      </c>
      <c r="G17" s="29">
        <v>211020105</v>
      </c>
      <c r="H17" s="8">
        <v>1358</v>
      </c>
      <c r="I17" s="30">
        <v>44378</v>
      </c>
      <c r="J17" s="5">
        <v>7125000</v>
      </c>
      <c r="K17" s="10" t="s">
        <v>52</v>
      </c>
      <c r="L17" s="11">
        <v>1122125774</v>
      </c>
      <c r="M17" s="4" t="s">
        <v>53</v>
      </c>
      <c r="N17" s="22" t="s">
        <v>54</v>
      </c>
      <c r="O17" s="13">
        <v>3115552034</v>
      </c>
      <c r="P17" s="14" t="s">
        <v>5</v>
      </c>
      <c r="Q17" s="15">
        <v>79581162</v>
      </c>
      <c r="R17" s="4" t="s">
        <v>6</v>
      </c>
      <c r="S17" s="4" t="s">
        <v>55</v>
      </c>
      <c r="T17" s="14" t="s">
        <v>8</v>
      </c>
      <c r="U17" s="14" t="s">
        <v>9</v>
      </c>
      <c r="V17" s="14">
        <v>46</v>
      </c>
      <c r="W17" s="2">
        <v>44393</v>
      </c>
      <c r="X17" s="2" t="s">
        <v>56</v>
      </c>
      <c r="Y17" s="3">
        <v>2075</v>
      </c>
      <c r="Z17" s="5">
        <f t="shared" si="0"/>
        <v>7125000</v>
      </c>
      <c r="AA17" s="16">
        <f t="shared" si="1"/>
        <v>44393</v>
      </c>
      <c r="AB17" s="17"/>
      <c r="AC17" s="18"/>
      <c r="AD17" s="18"/>
      <c r="AE17" s="19"/>
      <c r="AF17" s="18"/>
      <c r="AG17" s="20"/>
      <c r="AH17" s="21">
        <f t="shared" si="2"/>
        <v>7125000</v>
      </c>
      <c r="AI17" s="66" t="str">
        <f t="shared" si="3"/>
        <v>31/02/2021</v>
      </c>
    </row>
    <row r="18" spans="1:35" x14ac:dyDescent="0.25">
      <c r="A18" s="65">
        <v>824</v>
      </c>
      <c r="B18" s="2">
        <v>44399</v>
      </c>
      <c r="C18" s="4" t="s">
        <v>0</v>
      </c>
      <c r="D18" s="4" t="s">
        <v>57</v>
      </c>
      <c r="E18" s="5">
        <v>1821333</v>
      </c>
      <c r="F18" s="6">
        <v>1366000</v>
      </c>
      <c r="G18" s="29">
        <v>211020205</v>
      </c>
      <c r="H18" s="8">
        <v>1370</v>
      </c>
      <c r="I18" s="30">
        <v>44391</v>
      </c>
      <c r="J18" s="5">
        <v>1957933</v>
      </c>
      <c r="K18" s="10" t="s">
        <v>58</v>
      </c>
      <c r="L18" s="11">
        <v>1120583879</v>
      </c>
      <c r="M18" s="4" t="s">
        <v>11</v>
      </c>
      <c r="N18" s="39" t="s">
        <v>59</v>
      </c>
      <c r="O18" s="13">
        <v>3105393134</v>
      </c>
      <c r="P18" s="14" t="s">
        <v>5</v>
      </c>
      <c r="Q18" s="35">
        <v>41214973</v>
      </c>
      <c r="R18" s="32" t="s">
        <v>37</v>
      </c>
      <c r="S18" s="4" t="s">
        <v>60</v>
      </c>
      <c r="T18" s="14" t="s">
        <v>8</v>
      </c>
      <c r="U18" s="14" t="s">
        <v>9</v>
      </c>
      <c r="V18" s="14">
        <v>40</v>
      </c>
      <c r="W18" s="2">
        <v>44399</v>
      </c>
      <c r="X18" s="2">
        <v>44439</v>
      </c>
      <c r="Y18" s="3">
        <v>2096</v>
      </c>
      <c r="Z18" s="5">
        <f t="shared" si="0"/>
        <v>1821333</v>
      </c>
      <c r="AA18" s="16">
        <f t="shared" si="1"/>
        <v>44399</v>
      </c>
      <c r="AB18" s="17"/>
      <c r="AC18" s="18"/>
      <c r="AD18" s="18"/>
      <c r="AE18" s="19"/>
      <c r="AF18" s="18"/>
      <c r="AG18" s="20"/>
      <c r="AH18" s="21">
        <f t="shared" si="2"/>
        <v>1821333</v>
      </c>
      <c r="AI18" s="66">
        <f t="shared" si="3"/>
        <v>44439</v>
      </c>
    </row>
    <row r="19" spans="1:35" x14ac:dyDescent="0.25">
      <c r="A19" s="65">
        <v>825</v>
      </c>
      <c r="B19" s="2">
        <v>44407</v>
      </c>
      <c r="C19" s="4" t="s">
        <v>0</v>
      </c>
      <c r="D19" s="4" t="s">
        <v>34</v>
      </c>
      <c r="E19" s="5">
        <v>1366000</v>
      </c>
      <c r="F19" s="6">
        <v>1366000</v>
      </c>
      <c r="G19" s="29">
        <v>211020205</v>
      </c>
      <c r="H19" s="8">
        <v>1389</v>
      </c>
      <c r="I19" s="30">
        <v>44399</v>
      </c>
      <c r="J19" s="5">
        <v>1366000</v>
      </c>
      <c r="K19" s="10" t="s">
        <v>61</v>
      </c>
      <c r="L19" s="31">
        <v>1121955378</v>
      </c>
      <c r="M19" s="4" t="s">
        <v>62</v>
      </c>
      <c r="N19" s="39" t="s">
        <v>63</v>
      </c>
      <c r="O19" s="13">
        <v>3212643948</v>
      </c>
      <c r="P19" s="14" t="s">
        <v>5</v>
      </c>
      <c r="Q19" s="35">
        <v>1120569296</v>
      </c>
      <c r="R19" s="32" t="s">
        <v>64</v>
      </c>
      <c r="S19" s="4" t="s">
        <v>65</v>
      </c>
      <c r="T19" s="14" t="s">
        <v>8</v>
      </c>
      <c r="U19" s="14" t="s">
        <v>66</v>
      </c>
      <c r="V19" s="14">
        <v>1</v>
      </c>
      <c r="W19" s="2">
        <v>44409</v>
      </c>
      <c r="X19" s="2">
        <v>44439</v>
      </c>
      <c r="Y19" s="3">
        <v>2136</v>
      </c>
      <c r="Z19" s="5">
        <f t="shared" si="0"/>
        <v>1366000</v>
      </c>
      <c r="AA19" s="16">
        <f t="shared" si="1"/>
        <v>44407</v>
      </c>
      <c r="AB19" s="17"/>
      <c r="AC19" s="18"/>
      <c r="AD19" s="18"/>
      <c r="AE19" s="19"/>
      <c r="AF19" s="18"/>
      <c r="AG19" s="20"/>
      <c r="AH19" s="21">
        <f t="shared" si="2"/>
        <v>1366000</v>
      </c>
      <c r="AI19" s="66">
        <f t="shared" si="3"/>
        <v>44439</v>
      </c>
    </row>
    <row r="20" spans="1:35" x14ac:dyDescent="0.25">
      <c r="A20" s="65">
        <v>826</v>
      </c>
      <c r="B20" s="2">
        <v>44407</v>
      </c>
      <c r="C20" s="4" t="s">
        <v>0</v>
      </c>
      <c r="D20" s="4" t="s">
        <v>1</v>
      </c>
      <c r="E20" s="5">
        <v>8605000</v>
      </c>
      <c r="F20" s="6">
        <v>1721000</v>
      </c>
      <c r="G20" s="29">
        <v>211020105</v>
      </c>
      <c r="H20" s="8">
        <v>1405</v>
      </c>
      <c r="I20" s="30">
        <v>44405</v>
      </c>
      <c r="J20" s="5">
        <v>8605000</v>
      </c>
      <c r="K20" s="10" t="s">
        <v>67</v>
      </c>
      <c r="L20" s="31">
        <v>41243668</v>
      </c>
      <c r="M20" s="4" t="s">
        <v>16</v>
      </c>
      <c r="N20" s="39" t="s">
        <v>68</v>
      </c>
      <c r="O20" s="13">
        <v>3222513174</v>
      </c>
      <c r="P20" s="14" t="s">
        <v>5</v>
      </c>
      <c r="Q20" s="15">
        <v>79581162</v>
      </c>
      <c r="R20" s="4" t="s">
        <v>6</v>
      </c>
      <c r="S20" s="4" t="s">
        <v>7</v>
      </c>
      <c r="T20" s="14" t="s">
        <v>8</v>
      </c>
      <c r="U20" s="14" t="s">
        <v>9</v>
      </c>
      <c r="V20" s="14">
        <v>148</v>
      </c>
      <c r="W20" s="2" t="s">
        <v>69</v>
      </c>
      <c r="X20" s="2">
        <v>44561</v>
      </c>
      <c r="Y20" s="3">
        <v>2137</v>
      </c>
      <c r="Z20" s="5">
        <f t="shared" si="0"/>
        <v>8605000</v>
      </c>
      <c r="AA20" s="16">
        <f t="shared" si="1"/>
        <v>44407</v>
      </c>
      <c r="AB20" s="17"/>
      <c r="AC20" s="18"/>
      <c r="AD20" s="18"/>
      <c r="AE20" s="19"/>
      <c r="AF20" s="18"/>
      <c r="AG20" s="20"/>
      <c r="AH20" s="21">
        <f t="shared" si="2"/>
        <v>8605000</v>
      </c>
      <c r="AI20" s="66">
        <f t="shared" si="3"/>
        <v>44561</v>
      </c>
    </row>
    <row r="21" spans="1:35" x14ac:dyDescent="0.25">
      <c r="A21" s="65">
        <v>827</v>
      </c>
      <c r="B21" s="2">
        <v>44407</v>
      </c>
      <c r="C21" s="4" t="s">
        <v>0</v>
      </c>
      <c r="D21" s="4" t="s">
        <v>70</v>
      </c>
      <c r="E21" s="23">
        <v>20825000</v>
      </c>
      <c r="F21" s="24">
        <v>4165000</v>
      </c>
      <c r="G21" s="7">
        <v>213020903</v>
      </c>
      <c r="H21" s="8">
        <v>1387</v>
      </c>
      <c r="I21" s="9">
        <v>44398</v>
      </c>
      <c r="J21" s="23">
        <v>20825000</v>
      </c>
      <c r="K21" s="10" t="s">
        <v>71</v>
      </c>
      <c r="L21" s="40" t="s">
        <v>72</v>
      </c>
      <c r="M21" s="4" t="s">
        <v>30</v>
      </c>
      <c r="N21" s="12" t="s">
        <v>73</v>
      </c>
      <c r="O21" s="13">
        <v>3508559911</v>
      </c>
      <c r="P21" s="14" t="s">
        <v>74</v>
      </c>
      <c r="Q21" s="35">
        <v>41214973</v>
      </c>
      <c r="R21" s="32" t="s">
        <v>37</v>
      </c>
      <c r="S21" s="4" t="s">
        <v>60</v>
      </c>
      <c r="T21" s="14" t="s">
        <v>8</v>
      </c>
      <c r="U21" s="14" t="s">
        <v>66</v>
      </c>
      <c r="V21" s="14">
        <v>5</v>
      </c>
      <c r="W21" s="2">
        <v>44409</v>
      </c>
      <c r="X21" s="2">
        <v>44561</v>
      </c>
      <c r="Y21" s="3">
        <v>2138</v>
      </c>
      <c r="Z21" s="5">
        <f t="shared" si="0"/>
        <v>20825000</v>
      </c>
      <c r="AA21" s="16">
        <f t="shared" si="1"/>
        <v>44407</v>
      </c>
      <c r="AB21" s="17"/>
      <c r="AC21" s="18"/>
      <c r="AD21" s="18"/>
      <c r="AE21" s="19"/>
      <c r="AF21" s="18"/>
      <c r="AG21" s="20"/>
      <c r="AH21" s="21">
        <f t="shared" si="2"/>
        <v>20825000</v>
      </c>
      <c r="AI21" s="66">
        <f t="shared" si="3"/>
        <v>44561</v>
      </c>
    </row>
    <row r="22" spans="1:35" ht="15.75" thickBot="1" x14ac:dyDescent="0.3">
      <c r="A22" s="67">
        <v>828</v>
      </c>
      <c r="B22" s="68">
        <v>44407</v>
      </c>
      <c r="C22" s="69" t="s">
        <v>0</v>
      </c>
      <c r="D22" s="69" t="s">
        <v>75</v>
      </c>
      <c r="E22" s="70">
        <v>26295000</v>
      </c>
      <c r="F22" s="71">
        <v>5259000</v>
      </c>
      <c r="G22" s="72">
        <v>21120105</v>
      </c>
      <c r="H22" s="73">
        <v>1398</v>
      </c>
      <c r="I22" s="74">
        <v>44403</v>
      </c>
      <c r="J22" s="70">
        <v>26295000</v>
      </c>
      <c r="K22" s="75" t="s">
        <v>76</v>
      </c>
      <c r="L22" s="76">
        <v>10237408</v>
      </c>
      <c r="M22" s="69" t="s">
        <v>77</v>
      </c>
      <c r="N22" s="77" t="s">
        <v>78</v>
      </c>
      <c r="O22" s="78">
        <v>3154785557</v>
      </c>
      <c r="P22" s="79" t="s">
        <v>5</v>
      </c>
      <c r="Q22" s="80">
        <v>52498988</v>
      </c>
      <c r="R22" s="69" t="s">
        <v>32</v>
      </c>
      <c r="S22" s="69" t="s">
        <v>79</v>
      </c>
      <c r="T22" s="79" t="s">
        <v>8</v>
      </c>
      <c r="U22" s="79" t="s">
        <v>9</v>
      </c>
      <c r="V22" s="79">
        <v>148</v>
      </c>
      <c r="W22" s="68">
        <v>41125</v>
      </c>
      <c r="X22" s="68">
        <v>44561</v>
      </c>
      <c r="Y22" s="81">
        <v>2143</v>
      </c>
      <c r="Z22" s="70">
        <f t="shared" si="0"/>
        <v>26295000</v>
      </c>
      <c r="AA22" s="82">
        <f t="shared" si="1"/>
        <v>44407</v>
      </c>
      <c r="AB22" s="83"/>
      <c r="AC22" s="84"/>
      <c r="AD22" s="84"/>
      <c r="AE22" s="85"/>
      <c r="AF22" s="84"/>
      <c r="AG22" s="86"/>
      <c r="AH22" s="87">
        <f t="shared" si="2"/>
        <v>26295000</v>
      </c>
      <c r="AI22" s="88">
        <f t="shared" si="3"/>
        <v>44561</v>
      </c>
    </row>
  </sheetData>
  <hyperlinks>
    <hyperlink ref="N3" r:id="rId1"/>
    <hyperlink ref="N4" r:id="rId2"/>
    <hyperlink ref="N5" r:id="rId3"/>
    <hyperlink ref="N6" r:id="rId4"/>
    <hyperlink ref="N7" r:id="rId5"/>
    <hyperlink ref="N9" r:id="rId6"/>
    <hyperlink ref="N10" r:id="rId7"/>
    <hyperlink ref="N12" r:id="rId8"/>
    <hyperlink ref="N13" r:id="rId9"/>
    <hyperlink ref="N14" r:id="rId10"/>
    <hyperlink ref="N18" r:id="rId11"/>
    <hyperlink ref="N19" r:id="rId12"/>
    <hyperlink ref="N20" r:id="rId13"/>
    <hyperlink ref="N21" r:id="rId14"/>
    <hyperlink ref="N22" r:id="rId15"/>
  </hyperlinks>
  <pageMargins left="0.7" right="0.7" top="0.75" bottom="0.75" header="0.3" footer="0.3"/>
  <pageSetup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</dc:creator>
  <cp:lastModifiedBy>TuSoft</cp:lastModifiedBy>
  <dcterms:created xsi:type="dcterms:W3CDTF">2021-08-17T13:31:43Z</dcterms:created>
  <dcterms:modified xsi:type="dcterms:W3CDTF">2021-08-17T13:49:27Z</dcterms:modified>
</cp:coreProperties>
</file>