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INFORMES LILIANA\CONTRATACION MENSUAL - GOBIERNO EN LINEA\VIGENCIA 2021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7" i="1" l="1"/>
  <c r="AA27" i="1"/>
  <c r="Z27" i="1"/>
  <c r="AH27" i="1" s="1"/>
  <c r="AI26" i="1"/>
  <c r="AA26" i="1"/>
  <c r="Z26" i="1"/>
  <c r="AH26" i="1" s="1"/>
  <c r="AI25" i="1"/>
  <c r="AA25" i="1"/>
  <c r="Z25" i="1"/>
  <c r="AH25" i="1" s="1"/>
  <c r="AI24" i="1"/>
  <c r="AA24" i="1"/>
  <c r="Z24" i="1"/>
  <c r="AH24" i="1" s="1"/>
  <c r="AI23" i="1"/>
  <c r="AA23" i="1"/>
  <c r="Z23" i="1"/>
  <c r="AH23" i="1" s="1"/>
  <c r="AI22" i="1"/>
  <c r="AA22" i="1"/>
  <c r="Z22" i="1"/>
  <c r="AH22" i="1" s="1"/>
  <c r="AI21" i="1"/>
  <c r="AA21" i="1"/>
  <c r="Z21" i="1"/>
  <c r="AH21" i="1" s="1"/>
  <c r="AI20" i="1"/>
  <c r="AA20" i="1"/>
  <c r="Z20" i="1"/>
  <c r="AH20" i="1" s="1"/>
  <c r="AI19" i="1"/>
  <c r="AA19" i="1"/>
  <c r="Z19" i="1"/>
  <c r="AH19" i="1" s="1"/>
  <c r="AI18" i="1"/>
  <c r="AA18" i="1"/>
  <c r="Z18" i="1"/>
  <c r="AH18" i="1" s="1"/>
  <c r="AI17" i="1"/>
  <c r="AA17" i="1"/>
  <c r="Z17" i="1"/>
  <c r="AH17" i="1" s="1"/>
  <c r="AI16" i="1"/>
  <c r="AA16" i="1"/>
  <c r="Z16" i="1"/>
  <c r="AH16" i="1" s="1"/>
  <c r="AI15" i="1"/>
  <c r="AA15" i="1"/>
  <c r="Z15" i="1"/>
  <c r="AH15" i="1" s="1"/>
  <c r="AI14" i="1"/>
  <c r="AA14" i="1"/>
  <c r="Z14" i="1"/>
  <c r="AH14" i="1" s="1"/>
  <c r="AI13" i="1"/>
  <c r="AA13" i="1"/>
  <c r="Z13" i="1"/>
  <c r="AI12" i="1"/>
  <c r="AA12" i="1"/>
  <c r="Z12" i="1"/>
  <c r="AH12" i="1" s="1"/>
  <c r="AI11" i="1"/>
  <c r="AA11" i="1"/>
  <c r="Z11" i="1"/>
  <c r="AH11" i="1" s="1"/>
  <c r="AI10" i="1"/>
  <c r="AA10" i="1"/>
  <c r="Z10" i="1"/>
  <c r="AH10" i="1" s="1"/>
  <c r="AI9" i="1"/>
  <c r="AA9" i="1"/>
  <c r="Z9" i="1"/>
  <c r="AH9" i="1" s="1"/>
  <c r="AI8" i="1"/>
  <c r="AA8" i="1"/>
  <c r="Z8" i="1"/>
  <c r="AH8" i="1" s="1"/>
  <c r="AI7" i="1"/>
  <c r="AA7" i="1"/>
  <c r="Z7" i="1"/>
  <c r="AH7" i="1" s="1"/>
  <c r="AI6" i="1"/>
  <c r="AA6" i="1"/>
  <c r="Z6" i="1"/>
  <c r="AH6" i="1" s="1"/>
  <c r="AI5" i="1"/>
  <c r="AA5" i="1"/>
  <c r="Z5" i="1"/>
  <c r="AH5" i="1" s="1"/>
  <c r="AI4" i="1"/>
  <c r="AA4" i="1"/>
  <c r="Z4" i="1"/>
  <c r="AH4" i="1" s="1"/>
  <c r="AI3" i="1"/>
  <c r="AA3" i="1"/>
  <c r="Z3" i="1"/>
  <c r="AH3" i="1" s="1"/>
  <c r="AI2" i="1"/>
  <c r="AA2" i="1"/>
  <c r="Z2" i="1"/>
  <c r="AH2" i="1" s="1"/>
</calcChain>
</file>

<file path=xl/sharedStrings.xml><?xml version="1.0" encoding="utf-8"?>
<sst xmlns="http://schemas.openxmlformats.org/spreadsheetml/2006/main" count="304" uniqueCount="156">
  <si>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</si>
  <si>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</si>
  <si>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</si>
  <si>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</si>
  <si>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</si>
  <si>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</si>
  <si>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</si>
  <si>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</si>
  <si>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</si>
  <si>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</si>
  <si>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</si>
  <si>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</si>
  <si>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</si>
  <si>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</si>
  <si>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</si>
  <si>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</si>
  <si>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</si>
  <si>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</si>
  <si>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</si>
  <si>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</si>
  <si>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</si>
  <si>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</si>
  <si>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</si>
  <si>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</si>
  <si>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</si>
  <si>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VALOR DEL COMPROMISO</t>
  </si>
  <si>
    <t>FECHA DE EXPEDICION DEL  COMPROMISO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</si>
  <si>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</si>
  <si>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</si>
  <si>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</si>
  <si>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</si>
  <si>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</si>
  <si>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</si>
  <si>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</si>
  <si>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</si>
  <si>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</si>
  <si>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</si>
  <si>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BOGOTA D.C</t>
  </si>
  <si>
    <t>NATURAL</t>
  </si>
  <si>
    <t>INTERNO</t>
  </si>
  <si>
    <t>MES</t>
  </si>
  <si>
    <t>NIT</t>
  </si>
  <si>
    <t>JURIDICA</t>
  </si>
  <si>
    <t>SUBGERENCIA DE GESTION DE SERVICIOS DE SALUD</t>
  </si>
  <si>
    <t>PRESTACION DE SERVICIOS PROFESIONALES COMO MEDICO GENERAL</t>
  </si>
  <si>
    <t>MANIZALEZ</t>
  </si>
  <si>
    <t>ANLLY CATERIN HERNANDEZ CASTILLO</t>
  </si>
  <si>
    <t>COORDINACIÓN MEDICA</t>
  </si>
  <si>
    <t>VILLAVICENCIO</t>
  </si>
  <si>
    <t>SAN JOSE DEL GUAVIARE</t>
  </si>
  <si>
    <t>PRESTACION DE SERVICIOS COMO AUXILIAR DE ENFERMERIA</t>
  </si>
  <si>
    <t>GABRIEL GILBERTO CARDENAS BEJARANO</t>
  </si>
  <si>
    <t>MYRIAM CONSUELO VALLEJO CORREDOR</t>
  </si>
  <si>
    <t>CALAMAR</t>
  </si>
  <si>
    <t>miriamvallejo2011@gmail.com</t>
  </si>
  <si>
    <t>TERMINACION ANTICIPADA</t>
  </si>
  <si>
    <t>YOPAL</t>
  </si>
  <si>
    <t>PRESTACION DE SERVICIOS PARA REALIZAR ACTIVIDADES DE ASEO Y DESINFECCION EN LAS AREAS ASISTENCIALES Y ADMINISTRATIVAS</t>
  </si>
  <si>
    <t>ROSA EMILIANA MELO LOAIZA</t>
  </si>
  <si>
    <t>ASEO Y DESINFECCION</t>
  </si>
  <si>
    <t>PRESTACION DE SERVICIOS COMO AUXILIAR ADMINISTRATIVO</t>
  </si>
  <si>
    <t>MARIELA ROJAS SALAZAR</t>
  </si>
  <si>
    <t>TRABAJO SOCIAL (SIAU)</t>
  </si>
  <si>
    <t>RAUL ANDRES TOLOSA PEÑA</t>
  </si>
  <si>
    <t>andresfelipe0528@hotmail.com</t>
  </si>
  <si>
    <t xml:space="preserve">POLA MONICA ROJAS </t>
  </si>
  <si>
    <t>paomoni2017@gmail.com</t>
  </si>
  <si>
    <t>PRESTACION DE SERVICIOS PROFESIONALES COMO BACTERIOLOGA</t>
  </si>
  <si>
    <t>LABORATORIO CLINICO</t>
  </si>
  <si>
    <t>DIAS</t>
  </si>
  <si>
    <t>SUBGERENCIA DE GESTION ADMINISTRATIVA Y FINANCIERA</t>
  </si>
  <si>
    <t>PRESTACION DE SERVICIOS COMO INGENIERO DE SISTEMAS</t>
  </si>
  <si>
    <t>JORGE ALEXIS PAZ BARRERA</t>
  </si>
  <si>
    <t>jorgebarrera&amp;@gmail.com</t>
  </si>
  <si>
    <t>SISTEMAS</t>
  </si>
  <si>
    <t>ROSA GABRIELA ROJAS MONCADA</t>
  </si>
  <si>
    <t>EDITH MILENA ALVAREZ ORJUELA</t>
  </si>
  <si>
    <t xml:space="preserve">FISIOTERAPIA </t>
  </si>
  <si>
    <t>PRESTACION DE SERVICIOS PROFESIONALES COMO FISIOTERAPEUTA Y APOYO EN TERAPIA RESPIRATORIA</t>
  </si>
  <si>
    <t>ACACIAS</t>
  </si>
  <si>
    <t>RESTREPO</t>
  </si>
  <si>
    <t>PRESTACION DE SERVICIOS PROFESIONALES EN ENFERMERIA</t>
  </si>
  <si>
    <t>YERLI ESCOBAR ROJAS</t>
  </si>
  <si>
    <t>yerlitomasluci12345@gmail.com</t>
  </si>
  <si>
    <t>SERVICIO</t>
  </si>
  <si>
    <t>RUT</t>
  </si>
  <si>
    <t>VIVIANA ANDREA  MEJIA PEREZ</t>
  </si>
  <si>
    <t>PLANEACION, MERCADEO Y SISTEMAS DE INFORMACION</t>
  </si>
  <si>
    <t>SUMINISTRO</t>
  </si>
  <si>
    <t>ALEXANDRA BONILLA PEREZ</t>
  </si>
  <si>
    <t>SUMINISTRO DE MATERIAL DE OSTEOSINTESIS</t>
  </si>
  <si>
    <t>RODRIGUEZ ANGEL Y CIA S.A.S</t>
  </si>
  <si>
    <t>800130856-7</t>
  </si>
  <si>
    <t>geencia@rodriangel.com</t>
  </si>
  <si>
    <t>CIRUGIA</t>
  </si>
  <si>
    <t>DICIMED SAS</t>
  </si>
  <si>
    <t>892002085-1</t>
  </si>
  <si>
    <t>gerencia@dicimed.com</t>
  </si>
  <si>
    <t>CERETE</t>
  </si>
  <si>
    <t>SYILVIA NAYDU FONSECA GARCIA</t>
  </si>
  <si>
    <t>ADICION</t>
  </si>
  <si>
    <t xml:space="preserve">SUMINISTRO DE MATERIALES Y REACTIVOS </t>
  </si>
  <si>
    <t>FUNDACION PARA EL DESARROLLO INTEGRAL AGROPECUARIO Y AMBIENTAL DE LA ORINOQUIA</t>
  </si>
  <si>
    <t>900832873-8</t>
  </si>
  <si>
    <t>fundacionorinoquia@oetlook</t>
  </si>
  <si>
    <t>ATENCION AL USUARIO</t>
  </si>
  <si>
    <t>COMPRAVENTA</t>
  </si>
  <si>
    <t>PRORROGA DE QUINCE (15) DIAS</t>
  </si>
  <si>
    <t>ENFERMERIA</t>
  </si>
  <si>
    <t>JUAN CAMILO ARANZAZU LONDOÑO</t>
  </si>
  <si>
    <t>camilo10_2429@hotmail.com</t>
  </si>
  <si>
    <t>LUCRECIA RAMIREZ PEÑA</t>
  </si>
  <si>
    <t>TOGUI</t>
  </si>
  <si>
    <t>deilver9402@hotmail.com</t>
  </si>
  <si>
    <t xml:space="preserve">San José del Guaviare </t>
  </si>
  <si>
    <t>HIGH QUALITY SOLUTIONS L.A EU</t>
  </si>
  <si>
    <t>900262879-5</t>
  </si>
  <si>
    <t>nit</t>
  </si>
  <si>
    <t>contacto@hqs.com.co</t>
  </si>
  <si>
    <t>PRESTACION DE SERVICIOS PROFESIONALES EN PSICOLOGIA</t>
  </si>
  <si>
    <t>FEDERSON JOSE CABRA MORENO</t>
  </si>
  <si>
    <t>ps.federson.cabra@gmail.com</t>
  </si>
  <si>
    <t>KARINA MARIA ANDRADE MONTALVE</t>
  </si>
  <si>
    <t>k_ari7@hotmail.com</t>
  </si>
  <si>
    <t>VIVIANA MARIA HOYOS SIERRA</t>
  </si>
  <si>
    <t>SINCELEJO</t>
  </si>
  <si>
    <t>vivianahoyosierra@gmail.com</t>
  </si>
  <si>
    <t>VIVIANA DANIELA OLARTE UMAÑA</t>
  </si>
  <si>
    <t>danielaolarte36@gmail.com</t>
  </si>
  <si>
    <t>MARIA CAMILA ANDRADE TORO</t>
  </si>
  <si>
    <t>PASTO</t>
  </si>
  <si>
    <t>kmilaat85@gmail.com</t>
  </si>
  <si>
    <t>JHON MAURICIO LOPEZ ROA</t>
  </si>
  <si>
    <t>JHON.LOPEZRO@CAMPUSUCC.EDU.CO</t>
  </si>
  <si>
    <t>CINDY LORENA GIRALDO CARRILLO</t>
  </si>
  <si>
    <t>JEAN RONALD MARTINEZ ROMAN</t>
  </si>
  <si>
    <t>romanronald73@gmail.com</t>
  </si>
  <si>
    <t>YENCY CAMILA GONZALEZ GUERRA</t>
  </si>
  <si>
    <t>VIRACACHA</t>
  </si>
  <si>
    <t>camila.g_79@hotmail.com</t>
  </si>
  <si>
    <t>DIANA MARCELA TIBADUIZA CACHAY</t>
  </si>
  <si>
    <t>bbq_07@hotmail.com</t>
  </si>
  <si>
    <t>LAURA CAMILA REYES GARCIA</t>
  </si>
  <si>
    <t>lcreyes96@gmail.com</t>
  </si>
  <si>
    <t xml:space="preserve">COMPRAVENTA DE EQUIPOS BIOMEDICOS Y ELEMENTOS HOSPITALARIOS </t>
  </si>
  <si>
    <t xml:space="preserve">COMPRAVENTA DE ROPERIA HOSPITALARIA PARA LOS DIFERENTES SERVICIOS ASISTENCIALES </t>
  </si>
  <si>
    <t xml:space="preserve">SERVICIO DE PRODUCCION Y POSTPRODUCCION DE MATERIAL AUDIOVISUAL Y PRODUCCION DE MATERIAL POP PARA USO INSTITUCIONAL </t>
  </si>
  <si>
    <t>SANDY YULISSA TOCORA QUIROZ</t>
  </si>
  <si>
    <t>sandytocora14@gmail.com</t>
  </si>
  <si>
    <t>SERVICIO DE LICENCIAMIENTO DE CORREOS ELECTRONICOS INSTITUCIONALES</t>
  </si>
  <si>
    <t>PRESTACION DE SERVICIOS COMO INGENIERO CIVIL PARA EL AREA DE PLANEACION, MERCADEO Y SISTEMAS DE INFORMACION</t>
  </si>
  <si>
    <t>JORGE EDUARDO VILLEGAS GARCIA</t>
  </si>
  <si>
    <t>ordenado_jevg@yahoo.es</t>
  </si>
  <si>
    <t>DANIELA SANCHEZ MEJIA</t>
  </si>
  <si>
    <t>SANTUARIO</t>
  </si>
  <si>
    <t>dalamejia@gmail.com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</si>
</sst>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Century Gothic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2"/>
      <name val="Century Gothic"/>
      <family val="2"/>
    </font>
    <font>
      <sz val="10"/>
      <color indexed="8"/>
      <name val="Arial"/>
      <family val="2"/>
    </font>
    <font>
      <u/>
      <sz val="8"/>
      <color theme="1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/>
  </cellStyleXfs>
  <cellXfs count="96">
    <xf numFmtId="0" fontId="0" fillId="0" borderId="0" xfId="0"/>
    <xf numFmtId="3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right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3" fillId="0" borderId="1" xfId="1" applyNumberFormat="1" applyFont="1" applyFill="1" applyBorder="1" applyAlignment="1">
      <alignment horizontal="right" vertical="center" wrapText="1"/>
    </xf>
    <xf numFmtId="3" fontId="3" fillId="0" borderId="1" xfId="2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right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3" fontId="2" fillId="0" borderId="3" xfId="2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2" fillId="0" borderId="4" xfId="2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3" fillId="0" borderId="6" xfId="0" applyNumberFormat="1" applyFont="1" applyFill="1" applyBorder="1" applyAlignment="1">
      <alignment horizontal="left" vertical="center"/>
    </xf>
    <xf numFmtId="14" fontId="14" fillId="0" borderId="6" xfId="0" applyNumberFormat="1" applyFont="1" applyFill="1" applyBorder="1" applyAlignment="1">
      <alignment horizontal="right" vertical="center"/>
    </xf>
    <xf numFmtId="164" fontId="20" fillId="0" borderId="6" xfId="1" applyNumberFormat="1" applyFont="1" applyFill="1" applyBorder="1" applyAlignment="1">
      <alignment horizontal="right" vertical="center"/>
    </xf>
    <xf numFmtId="3" fontId="3" fillId="0" borderId="0" xfId="2" applyNumberFormat="1" applyFont="1" applyFill="1" applyAlignment="1">
      <alignment horizontal="left" vertical="center"/>
    </xf>
    <xf numFmtId="3" fontId="13" fillId="0" borderId="0" xfId="0" applyNumberFormat="1" applyFont="1" applyFill="1" applyAlignment="1">
      <alignment horizontal="center" vertical="center"/>
    </xf>
    <xf numFmtId="3" fontId="11" fillId="0" borderId="6" xfId="0" applyNumberFormat="1" applyFont="1" applyFill="1" applyBorder="1" applyAlignment="1">
      <alignment horizontal="right" vertical="center"/>
    </xf>
    <xf numFmtId="3" fontId="11" fillId="0" borderId="6" xfId="2" applyNumberFormat="1" applyFont="1" applyFill="1" applyBorder="1" applyAlignment="1">
      <alignment horizontal="right" vertical="center"/>
    </xf>
    <xf numFmtId="3" fontId="14" fillId="0" borderId="6" xfId="2" applyNumberFormat="1" applyFont="1" applyFill="1" applyBorder="1" applyAlignment="1">
      <alignment horizontal="right" vertical="center"/>
    </xf>
    <xf numFmtId="1" fontId="15" fillId="0" borderId="6" xfId="2" applyNumberFormat="1" applyFont="1" applyFill="1" applyBorder="1" applyAlignment="1">
      <alignment horizontal="right" vertical="center"/>
    </xf>
    <xf numFmtId="1" fontId="11" fillId="0" borderId="6" xfId="0" applyNumberFormat="1" applyFont="1" applyFill="1" applyBorder="1" applyAlignment="1">
      <alignment horizontal="center" vertical="center"/>
    </xf>
    <xf numFmtId="14" fontId="16" fillId="0" borderId="6" xfId="2" applyNumberFormat="1" applyFont="1" applyFill="1" applyBorder="1" applyAlignment="1">
      <alignment horizontal="right" vertical="center"/>
    </xf>
    <xf numFmtId="3" fontId="17" fillId="0" borderId="6" xfId="2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horizontal="left" vertical="center"/>
    </xf>
    <xf numFmtId="3" fontId="12" fillId="0" borderId="6" xfId="2" applyNumberFormat="1" applyFont="1" applyFill="1" applyBorder="1" applyAlignment="1">
      <alignment horizontal="right" vertical="center" wrapText="1"/>
    </xf>
    <xf numFmtId="3" fontId="19" fillId="0" borderId="6" xfId="3" applyNumberFormat="1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right" vertical="center"/>
    </xf>
    <xf numFmtId="3" fontId="13" fillId="0" borderId="6" xfId="0" applyNumberFormat="1" applyFont="1" applyFill="1" applyBorder="1" applyAlignment="1">
      <alignment horizontal="center" vertical="center"/>
    </xf>
    <xf numFmtId="3" fontId="13" fillId="0" borderId="6" xfId="2" applyNumberFormat="1" applyFont="1" applyFill="1" applyBorder="1" applyAlignment="1">
      <alignment horizontal="right" vertical="center"/>
    </xf>
    <xf numFmtId="14" fontId="14" fillId="0" borderId="6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14" fontId="12" fillId="0" borderId="6" xfId="2" applyNumberFormat="1" applyFont="1" applyFill="1" applyBorder="1" applyAlignment="1">
      <alignment horizontal="right" vertical="center"/>
    </xf>
    <xf numFmtId="14" fontId="12" fillId="0" borderId="6" xfId="2" applyNumberFormat="1" applyFont="1" applyFill="1" applyBorder="1" applyAlignment="1">
      <alignment horizontal="center" vertical="center"/>
    </xf>
    <xf numFmtId="3" fontId="12" fillId="0" borderId="6" xfId="2" applyNumberFormat="1" applyFont="1" applyFill="1" applyBorder="1" applyAlignment="1">
      <alignment horizontal="center" vertical="center"/>
    </xf>
    <xf numFmtId="3" fontId="12" fillId="0" borderId="6" xfId="1" applyNumberFormat="1" applyFont="1" applyFill="1" applyBorder="1" applyAlignment="1">
      <alignment horizontal="center" vertical="center"/>
    </xf>
    <xf numFmtId="3" fontId="11" fillId="0" borderId="6" xfId="2" applyNumberFormat="1" applyFont="1" applyFill="1" applyBorder="1" applyAlignment="1">
      <alignment horizontal="center" vertical="center"/>
    </xf>
    <xf numFmtId="14" fontId="11" fillId="0" borderId="6" xfId="0" applyNumberFormat="1" applyFont="1" applyFill="1" applyBorder="1" applyAlignment="1">
      <alignment horizontal="center" vertical="center"/>
    </xf>
    <xf numFmtId="3" fontId="12" fillId="0" borderId="6" xfId="2" applyNumberFormat="1" applyFont="1" applyFill="1" applyBorder="1" applyAlignment="1">
      <alignment horizontal="right" vertical="center"/>
    </xf>
    <xf numFmtId="3" fontId="21" fillId="0" borderId="6" xfId="4" applyNumberFormat="1" applyFont="1" applyFill="1" applyBorder="1" applyAlignment="1">
      <alignment horizontal="left" vertical="center" wrapText="1"/>
    </xf>
    <xf numFmtId="3" fontId="12" fillId="0" borderId="6" xfId="1" applyNumberFormat="1" applyFont="1" applyFill="1" applyBorder="1" applyAlignment="1">
      <alignment horizontal="right" vertical="center"/>
    </xf>
    <xf numFmtId="3" fontId="21" fillId="0" borderId="6" xfId="1" applyNumberFormat="1" applyFont="1" applyFill="1" applyBorder="1" applyAlignment="1">
      <alignment horizontal="right" vertical="center" wrapText="1"/>
    </xf>
    <xf numFmtId="3" fontId="22" fillId="0" borderId="6" xfId="3" applyNumberFormat="1" applyFont="1" applyFill="1" applyBorder="1" applyAlignment="1">
      <alignment horizontal="left" vertical="center"/>
    </xf>
    <xf numFmtId="3" fontId="12" fillId="0" borderId="6" xfId="1" applyNumberFormat="1" applyFont="1" applyFill="1" applyBorder="1" applyAlignment="1">
      <alignment horizontal="right" vertical="center" wrapText="1"/>
    </xf>
    <xf numFmtId="3" fontId="11" fillId="0" borderId="6" xfId="2" applyNumberFormat="1" applyFont="1" applyFill="1" applyBorder="1" applyAlignment="1">
      <alignment horizontal="right" vertical="center" wrapText="1"/>
    </xf>
    <xf numFmtId="3" fontId="14" fillId="0" borderId="6" xfId="2" applyNumberFormat="1" applyFont="1" applyFill="1" applyBorder="1" applyAlignment="1">
      <alignment horizontal="right" vertical="center" wrapText="1"/>
    </xf>
    <xf numFmtId="14" fontId="14" fillId="0" borderId="6" xfId="2" applyNumberFormat="1" applyFont="1" applyFill="1" applyBorder="1" applyAlignment="1">
      <alignment horizontal="right" vertical="center" wrapText="1"/>
    </xf>
    <xf numFmtId="14" fontId="12" fillId="0" borderId="6" xfId="0" applyNumberFormat="1" applyFont="1" applyFill="1" applyBorder="1" applyAlignment="1">
      <alignment horizontal="center" vertical="center"/>
    </xf>
    <xf numFmtId="14" fontId="14" fillId="0" borderId="6" xfId="2" applyNumberFormat="1" applyFont="1" applyFill="1" applyBorder="1" applyAlignment="1">
      <alignment horizontal="right" vertical="center"/>
    </xf>
    <xf numFmtId="1" fontId="23" fillId="0" borderId="6" xfId="2" applyNumberFormat="1" applyFont="1" applyFill="1" applyBorder="1" applyAlignment="1">
      <alignment horizontal="right" vertical="center"/>
    </xf>
    <xf numFmtId="14" fontId="14" fillId="0" borderId="0" xfId="2" applyNumberFormat="1" applyFont="1" applyFill="1" applyAlignment="1">
      <alignment horizontal="right" vertical="center"/>
    </xf>
    <xf numFmtId="1" fontId="11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horizontal="right" vertical="center"/>
    </xf>
    <xf numFmtId="3" fontId="12" fillId="0" borderId="0" xfId="2" applyNumberFormat="1" applyFont="1" applyFill="1" applyAlignment="1">
      <alignment horizontal="left" vertical="center"/>
    </xf>
    <xf numFmtId="1" fontId="13" fillId="0" borderId="0" xfId="0" applyNumberFormat="1" applyFont="1" applyFill="1" applyAlignment="1">
      <alignment horizontal="right" vertical="center"/>
    </xf>
    <xf numFmtId="3" fontId="17" fillId="0" borderId="6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3" fontId="12" fillId="0" borderId="6" xfId="2" applyNumberFormat="1" applyFont="1" applyFill="1" applyBorder="1" applyAlignment="1">
      <alignment horizontal="left" vertical="center"/>
    </xf>
    <xf numFmtId="0" fontId="22" fillId="0" borderId="6" xfId="3" applyFont="1" applyFill="1" applyBorder="1" applyAlignment="1">
      <alignment horizontal="left" vertical="center"/>
    </xf>
    <xf numFmtId="3" fontId="13" fillId="0" borderId="0" xfId="0" applyNumberFormat="1" applyFont="1" applyFill="1" applyAlignment="1">
      <alignment horizontal="right" vertical="center"/>
    </xf>
    <xf numFmtId="14" fontId="12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left" vertical="center"/>
    </xf>
    <xf numFmtId="3" fontId="11" fillId="0" borderId="0" xfId="2" applyNumberFormat="1" applyFont="1" applyFill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1" fontId="23" fillId="0" borderId="0" xfId="2" applyNumberFormat="1" applyFont="1" applyFill="1" applyAlignment="1">
      <alignment horizontal="right" vertical="center"/>
    </xf>
    <xf numFmtId="14" fontId="14" fillId="0" borderId="0" xfId="0" applyNumberFormat="1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center" vertical="center"/>
    </xf>
    <xf numFmtId="14" fontId="12" fillId="0" borderId="0" xfId="2" applyNumberFormat="1" applyFont="1" applyFill="1" applyAlignment="1">
      <alignment horizontal="right" vertical="center"/>
    </xf>
    <xf numFmtId="14" fontId="12" fillId="0" borderId="0" xfId="2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3" fontId="12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right" vertical="center"/>
    </xf>
    <xf numFmtId="3" fontId="13" fillId="0" borderId="0" xfId="2" applyNumberFormat="1" applyFont="1" applyFill="1" applyAlignment="1">
      <alignment horizontal="right" vertical="center"/>
    </xf>
    <xf numFmtId="3" fontId="12" fillId="0" borderId="0" xfId="2" applyNumberFormat="1" applyFont="1" applyFill="1" applyAlignment="1">
      <alignment horizontal="center" vertical="center"/>
    </xf>
    <xf numFmtId="3" fontId="11" fillId="0" borderId="0" xfId="2" applyNumberFormat="1" applyFont="1" applyFill="1" applyAlignment="1">
      <alignment horizontal="center" vertical="center"/>
    </xf>
    <xf numFmtId="164" fontId="11" fillId="0" borderId="0" xfId="1" applyNumberFormat="1" applyFont="1" applyFill="1" applyAlignment="1">
      <alignment horizontal="right" vertical="center"/>
    </xf>
  </cellXfs>
  <cellStyles count="5">
    <cellStyle name="Hipervínculo" xfId="3" builtinId="8"/>
    <cellStyle name="Millares" xfId="1" builtinId="3"/>
    <cellStyle name="Millares [0]" xfId="2" builtinId="6"/>
    <cellStyle name="Normal" xfId="0" builtinId="0"/>
    <cellStyle name="Normal_Hoja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HON.LOPEZRO@CAMPUSUCC.EDU.CO" TargetMode="External"/><Relationship Id="rId13" Type="http://schemas.openxmlformats.org/officeDocument/2006/relationships/hyperlink" Target="mailto:bbq_07@hotmail.com" TargetMode="External"/><Relationship Id="rId18" Type="http://schemas.openxmlformats.org/officeDocument/2006/relationships/hyperlink" Target="mailto:sandytocora14@gmail.com" TargetMode="External"/><Relationship Id="rId3" Type="http://schemas.openxmlformats.org/officeDocument/2006/relationships/hyperlink" Target="mailto:gerencia@dicimed.com" TargetMode="External"/><Relationship Id="rId21" Type="http://schemas.openxmlformats.org/officeDocument/2006/relationships/hyperlink" Target="mailto:ordenado_jevg@yahoo.es" TargetMode="External"/><Relationship Id="rId7" Type="http://schemas.openxmlformats.org/officeDocument/2006/relationships/hyperlink" Target="mailto:kmilaat85@gmail.com" TargetMode="External"/><Relationship Id="rId12" Type="http://schemas.openxmlformats.org/officeDocument/2006/relationships/hyperlink" Target="mailto:camila.g_79@hotmail.com" TargetMode="External"/><Relationship Id="rId17" Type="http://schemas.openxmlformats.org/officeDocument/2006/relationships/hyperlink" Target="mailto:camilo10_2429@hotmail.com" TargetMode="External"/><Relationship Id="rId25" Type="http://schemas.openxmlformats.org/officeDocument/2006/relationships/hyperlink" Target="mailto:jorgebarrera&amp;@gmail.com" TargetMode="External"/><Relationship Id="rId2" Type="http://schemas.openxmlformats.org/officeDocument/2006/relationships/hyperlink" Target="mailto:k_ari7@hotmail.com" TargetMode="External"/><Relationship Id="rId16" Type="http://schemas.openxmlformats.org/officeDocument/2006/relationships/hyperlink" Target="mailto:fundacionorinoquia@oetlook" TargetMode="External"/><Relationship Id="rId20" Type="http://schemas.openxmlformats.org/officeDocument/2006/relationships/hyperlink" Target="mailto:yerlitomasluci12345@gmail.com" TargetMode="External"/><Relationship Id="rId1" Type="http://schemas.openxmlformats.org/officeDocument/2006/relationships/hyperlink" Target="mailto:ps.federson.cabra@gmail.com" TargetMode="External"/><Relationship Id="rId6" Type="http://schemas.openxmlformats.org/officeDocument/2006/relationships/hyperlink" Target="mailto:danielaolarte36@gmail.com" TargetMode="External"/><Relationship Id="rId11" Type="http://schemas.openxmlformats.org/officeDocument/2006/relationships/hyperlink" Target="mailto:romanronald73@gmail.com" TargetMode="External"/><Relationship Id="rId24" Type="http://schemas.openxmlformats.org/officeDocument/2006/relationships/hyperlink" Target="mailto:andresfelipe0528@hotmail.com" TargetMode="External"/><Relationship Id="rId5" Type="http://schemas.openxmlformats.org/officeDocument/2006/relationships/hyperlink" Target="mailto:vivianahoyosierra@gmail.com" TargetMode="External"/><Relationship Id="rId15" Type="http://schemas.openxmlformats.org/officeDocument/2006/relationships/hyperlink" Target="mailto:gerencia@dicimed.com" TargetMode="External"/><Relationship Id="rId23" Type="http://schemas.openxmlformats.org/officeDocument/2006/relationships/hyperlink" Target="mailto:deilver9402@hotmail.com" TargetMode="External"/><Relationship Id="rId10" Type="http://schemas.openxmlformats.org/officeDocument/2006/relationships/hyperlink" Target="mailto:miriamvallejo2011@gmail.com" TargetMode="External"/><Relationship Id="rId19" Type="http://schemas.openxmlformats.org/officeDocument/2006/relationships/hyperlink" Target="mailto:contacto@hqs.com.co" TargetMode="External"/><Relationship Id="rId4" Type="http://schemas.openxmlformats.org/officeDocument/2006/relationships/hyperlink" Target="mailto:geencia@rodriangel.com" TargetMode="External"/><Relationship Id="rId9" Type="http://schemas.openxmlformats.org/officeDocument/2006/relationships/hyperlink" Target="mailto:miriamvallejo2011@gmail.com" TargetMode="External"/><Relationship Id="rId14" Type="http://schemas.openxmlformats.org/officeDocument/2006/relationships/hyperlink" Target="mailto:lcreyes96@gmail.com" TargetMode="External"/><Relationship Id="rId22" Type="http://schemas.openxmlformats.org/officeDocument/2006/relationships/hyperlink" Target="mailto:dalamej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5"/>
  <sheetViews>
    <sheetView tabSelected="1" workbookViewId="0">
      <selection activeCell="D9" sqref="D9"/>
    </sheetView>
  </sheetViews>
  <sheetFormatPr baseColWidth="10" defaultColWidth="9.140625" defaultRowHeight="15" x14ac:dyDescent="0.25"/>
  <cols>
    <col min="1" max="1" width="7.42578125" style="91" customWidth="1"/>
    <col min="2" max="2" width="10.7109375" style="77" customWidth="1"/>
    <col min="3" max="3" width="20.42578125" style="78" customWidth="1"/>
    <col min="4" max="4" width="51.5703125" style="78" customWidth="1"/>
    <col min="5" max="5" width="16.5703125" style="79" customWidth="1"/>
    <col min="6" max="6" width="14.140625" style="80" customWidth="1"/>
    <col min="7" max="7" width="12.5703125" style="81" customWidth="1"/>
    <col min="8" max="8" width="7.140625" style="67" customWidth="1"/>
    <col min="9" max="9" width="14.28515625" style="66" customWidth="1"/>
    <col min="10" max="10" width="15.5703125" style="79" customWidth="1"/>
    <col min="11" max="11" width="41.42578125" style="68" customWidth="1"/>
    <col min="12" max="12" width="14.85546875" style="69" customWidth="1"/>
    <col min="13" max="13" width="19.7109375" style="70" customWidth="1"/>
    <col min="14" max="14" width="32.5703125" style="78" customWidth="1"/>
    <col min="15" max="15" width="12.140625" style="71" customWidth="1"/>
    <col min="16" max="16" width="12.85546875" style="32" customWidth="1"/>
    <col min="17" max="17" width="12.140625" style="92" customWidth="1"/>
    <col min="18" max="19" width="31.28515625" style="78" customWidth="1"/>
    <col min="20" max="20" width="12" style="32" customWidth="1"/>
    <col min="21" max="22" width="9.140625" style="32" customWidth="1"/>
    <col min="23" max="23" width="11" style="82" customWidth="1"/>
    <col min="24" max="24" width="13.42578125" style="83" customWidth="1"/>
    <col min="25" max="25" width="8" style="84" customWidth="1"/>
    <col min="26" max="26" width="16" style="79" customWidth="1"/>
    <col min="27" max="27" width="12.140625" style="85" customWidth="1"/>
    <col min="28" max="28" width="12.7109375" style="86" customWidth="1"/>
    <col min="29" max="30" width="10.28515625" style="93" bestFit="1" customWidth="1"/>
    <col min="31" max="31" width="12.7109375" style="88" bestFit="1" customWidth="1"/>
    <col min="32" max="32" width="10.42578125" style="93" bestFit="1" customWidth="1"/>
    <col min="33" max="33" width="9.28515625" style="94" customWidth="1"/>
    <col min="34" max="34" width="17.42578125" style="95" bestFit="1" customWidth="1"/>
    <col min="35" max="35" width="13.85546875" style="90" customWidth="1"/>
    <col min="36" max="36" width="77.85546875" style="31" customWidth="1"/>
    <col min="37" max="37" width="9.5703125" style="32" bestFit="1" customWidth="1"/>
    <col min="38" max="16384" width="9.140625" style="32"/>
  </cols>
  <sheetData>
    <row r="1" spans="1:36" s="27" customFormat="1" ht="39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4" t="s">
        <v>9</v>
      </c>
      <c r="K1" s="9" t="s">
        <v>10</v>
      </c>
      <c r="L1" s="10" t="s">
        <v>11</v>
      </c>
      <c r="M1" s="11" t="s">
        <v>12</v>
      </c>
      <c r="N1" s="12" t="s">
        <v>13</v>
      </c>
      <c r="O1" s="13" t="s">
        <v>14</v>
      </c>
      <c r="P1" s="14" t="s">
        <v>15</v>
      </c>
      <c r="Q1" s="15" t="s">
        <v>16</v>
      </c>
      <c r="R1" s="16" t="s">
        <v>17</v>
      </c>
      <c r="S1" s="3" t="s">
        <v>18</v>
      </c>
      <c r="T1" s="14" t="s">
        <v>19</v>
      </c>
      <c r="U1" s="14" t="s">
        <v>20</v>
      </c>
      <c r="V1" s="14" t="s">
        <v>21</v>
      </c>
      <c r="W1" s="17" t="s">
        <v>22</v>
      </c>
      <c r="X1" s="18" t="s">
        <v>23</v>
      </c>
      <c r="Y1" s="14" t="s">
        <v>24</v>
      </c>
      <c r="Z1" s="19" t="s">
        <v>25</v>
      </c>
      <c r="AA1" s="20" t="s">
        <v>26</v>
      </c>
      <c r="AB1" s="8" t="s">
        <v>27</v>
      </c>
      <c r="AC1" s="21" t="s">
        <v>28</v>
      </c>
      <c r="AD1" s="22" t="s">
        <v>29</v>
      </c>
      <c r="AE1" s="23" t="s">
        <v>30</v>
      </c>
      <c r="AF1" s="22" t="s">
        <v>31</v>
      </c>
      <c r="AG1" s="24" t="s">
        <v>32</v>
      </c>
      <c r="AH1" s="25" t="s">
        <v>33</v>
      </c>
      <c r="AI1" s="17" t="s">
        <v>34</v>
      </c>
      <c r="AJ1" s="26" t="s">
        <v>35</v>
      </c>
    </row>
    <row r="2" spans="1:36" ht="17.25" x14ac:dyDescent="0.25">
      <c r="A2" s="33">
        <v>1346</v>
      </c>
      <c r="B2" s="63">
        <v>44505</v>
      </c>
      <c r="C2" s="28" t="s">
        <v>36</v>
      </c>
      <c r="D2" s="28" t="s">
        <v>119</v>
      </c>
      <c r="E2" s="34">
        <v>5600000</v>
      </c>
      <c r="F2" s="35">
        <v>3000000</v>
      </c>
      <c r="G2" s="65">
        <v>211020105</v>
      </c>
      <c r="H2" s="37">
        <v>2094</v>
      </c>
      <c r="I2" s="64">
        <v>44496</v>
      </c>
      <c r="J2" s="34">
        <v>6000000</v>
      </c>
      <c r="K2" s="40" t="s">
        <v>120</v>
      </c>
      <c r="L2" s="56">
        <v>1015466620</v>
      </c>
      <c r="M2" s="74" t="s">
        <v>37</v>
      </c>
      <c r="N2" s="58" t="s">
        <v>121</v>
      </c>
      <c r="O2" s="43">
        <v>3152194940</v>
      </c>
      <c r="P2" s="44" t="s">
        <v>38</v>
      </c>
      <c r="Q2" s="45">
        <v>31583548</v>
      </c>
      <c r="R2" s="28" t="s">
        <v>99</v>
      </c>
      <c r="S2" s="28" t="s">
        <v>43</v>
      </c>
      <c r="T2" s="44" t="s">
        <v>39</v>
      </c>
      <c r="U2" s="44" t="s">
        <v>69</v>
      </c>
      <c r="V2" s="44">
        <v>56</v>
      </c>
      <c r="W2" s="46">
        <v>44505</v>
      </c>
      <c r="X2" s="29">
        <v>44561</v>
      </c>
      <c r="Y2" s="47">
        <v>2880</v>
      </c>
      <c r="Z2" s="34">
        <f t="shared" ref="Z2:Z7" si="0">E2</f>
        <v>5600000</v>
      </c>
      <c r="AA2" s="48">
        <f t="shared" ref="AA2:AA3" si="1">B2</f>
        <v>44505</v>
      </c>
      <c r="AB2" s="49"/>
      <c r="AC2" s="50"/>
      <c r="AD2" s="50"/>
      <c r="AE2" s="51"/>
      <c r="AF2" s="50"/>
      <c r="AG2" s="52"/>
      <c r="AH2" s="30">
        <f t="shared" ref="AH2:AH4" si="2">Z2+AE2</f>
        <v>5600000</v>
      </c>
      <c r="AI2" s="53">
        <f t="shared" ref="AI2:AI4" si="3">X2</f>
        <v>44561</v>
      </c>
    </row>
    <row r="3" spans="1:36" ht="17.25" x14ac:dyDescent="0.25">
      <c r="A3" s="33">
        <v>1347</v>
      </c>
      <c r="B3" s="63">
        <v>44505</v>
      </c>
      <c r="C3" s="28" t="s">
        <v>36</v>
      </c>
      <c r="D3" s="28" t="s">
        <v>44</v>
      </c>
      <c r="E3" s="34">
        <v>10518000</v>
      </c>
      <c r="F3" s="35">
        <v>5259000</v>
      </c>
      <c r="G3" s="65">
        <v>211020105</v>
      </c>
      <c r="H3" s="37">
        <v>2109</v>
      </c>
      <c r="I3" s="64">
        <v>44497</v>
      </c>
      <c r="J3" s="34">
        <v>10518000</v>
      </c>
      <c r="K3" s="40" t="s">
        <v>122</v>
      </c>
      <c r="L3" s="56">
        <v>1064992764</v>
      </c>
      <c r="M3" s="74" t="s">
        <v>98</v>
      </c>
      <c r="N3" s="58" t="s">
        <v>123</v>
      </c>
      <c r="O3" s="43">
        <v>3215723054</v>
      </c>
      <c r="P3" s="44" t="s">
        <v>38</v>
      </c>
      <c r="Q3" s="45">
        <v>1010192372</v>
      </c>
      <c r="R3" s="28" t="s">
        <v>46</v>
      </c>
      <c r="S3" s="28" t="s">
        <v>47</v>
      </c>
      <c r="T3" s="44" t="s">
        <v>39</v>
      </c>
      <c r="U3" s="44" t="s">
        <v>69</v>
      </c>
      <c r="V3" s="44">
        <v>56</v>
      </c>
      <c r="W3" s="46">
        <v>44505</v>
      </c>
      <c r="X3" s="29">
        <v>44561</v>
      </c>
      <c r="Y3" s="47">
        <v>2881</v>
      </c>
      <c r="Z3" s="34">
        <f t="shared" si="0"/>
        <v>10518000</v>
      </c>
      <c r="AA3" s="48">
        <f t="shared" si="1"/>
        <v>44505</v>
      </c>
      <c r="AB3" s="49"/>
      <c r="AC3" s="50"/>
      <c r="AD3" s="50"/>
      <c r="AE3" s="51"/>
      <c r="AF3" s="50"/>
      <c r="AG3" s="52"/>
      <c r="AH3" s="30">
        <f t="shared" si="2"/>
        <v>10518000</v>
      </c>
      <c r="AI3" s="53">
        <f t="shared" si="3"/>
        <v>44561</v>
      </c>
    </row>
    <row r="4" spans="1:36" ht="17.25" x14ac:dyDescent="0.25">
      <c r="A4" s="33">
        <v>1348</v>
      </c>
      <c r="B4" s="63">
        <v>44505</v>
      </c>
      <c r="C4" s="28" t="s">
        <v>36</v>
      </c>
      <c r="D4" s="28" t="s">
        <v>60</v>
      </c>
      <c r="E4" s="34">
        <v>2549866</v>
      </c>
      <c r="F4" s="61">
        <v>1366000</v>
      </c>
      <c r="G4" s="36">
        <v>211020105</v>
      </c>
      <c r="H4" s="37">
        <v>2108</v>
      </c>
      <c r="I4" s="64">
        <v>44497</v>
      </c>
      <c r="J4" s="34">
        <v>2640933</v>
      </c>
      <c r="K4" s="40" t="s">
        <v>65</v>
      </c>
      <c r="L4" s="59">
        <v>1120565161</v>
      </c>
      <c r="M4" s="28" t="s">
        <v>49</v>
      </c>
      <c r="N4" s="42" t="s">
        <v>66</v>
      </c>
      <c r="O4" s="43">
        <v>3138960193</v>
      </c>
      <c r="P4" s="44" t="s">
        <v>38</v>
      </c>
      <c r="Q4" s="45">
        <v>60317245</v>
      </c>
      <c r="R4" s="28" t="s">
        <v>61</v>
      </c>
      <c r="S4" s="28" t="s">
        <v>105</v>
      </c>
      <c r="T4" s="44" t="s">
        <v>39</v>
      </c>
      <c r="U4" s="44" t="s">
        <v>69</v>
      </c>
      <c r="V4" s="44">
        <v>56</v>
      </c>
      <c r="W4" s="46">
        <v>44505</v>
      </c>
      <c r="X4" s="29">
        <v>44561</v>
      </c>
      <c r="Y4" s="47">
        <v>2882</v>
      </c>
      <c r="Z4" s="34">
        <f t="shared" si="0"/>
        <v>2549866</v>
      </c>
      <c r="AA4" s="48">
        <f t="shared" ref="AA4:AA27" si="4">B4</f>
        <v>44505</v>
      </c>
      <c r="AB4" s="49"/>
      <c r="AC4" s="50"/>
      <c r="AD4" s="50"/>
      <c r="AE4" s="51"/>
      <c r="AF4" s="50"/>
      <c r="AG4" s="52"/>
      <c r="AH4" s="30">
        <f t="shared" si="2"/>
        <v>2549866</v>
      </c>
      <c r="AI4" s="53">
        <f t="shared" si="3"/>
        <v>44561</v>
      </c>
    </row>
    <row r="5" spans="1:36" ht="17.25" x14ac:dyDescent="0.25">
      <c r="A5" s="33">
        <v>1349</v>
      </c>
      <c r="B5" s="63">
        <v>44505</v>
      </c>
      <c r="C5" s="28" t="s">
        <v>36</v>
      </c>
      <c r="D5" s="28" t="s">
        <v>78</v>
      </c>
      <c r="E5" s="60">
        <v>5226667</v>
      </c>
      <c r="F5" s="61">
        <v>2800000</v>
      </c>
      <c r="G5" s="36">
        <v>211020105</v>
      </c>
      <c r="H5" s="37">
        <v>2096</v>
      </c>
      <c r="I5" s="38">
        <v>44496</v>
      </c>
      <c r="J5" s="60">
        <v>5600000</v>
      </c>
      <c r="K5" s="40" t="s">
        <v>124</v>
      </c>
      <c r="L5" s="59">
        <v>64566100</v>
      </c>
      <c r="M5" s="28" t="s">
        <v>125</v>
      </c>
      <c r="N5" s="58" t="s">
        <v>126</v>
      </c>
      <c r="O5" s="43">
        <v>3022909615</v>
      </c>
      <c r="P5" s="44" t="s">
        <v>38</v>
      </c>
      <c r="Q5" s="45">
        <v>31583548</v>
      </c>
      <c r="R5" s="28" t="s">
        <v>76</v>
      </c>
      <c r="S5" s="28" t="s">
        <v>77</v>
      </c>
      <c r="T5" s="44" t="s">
        <v>39</v>
      </c>
      <c r="U5" s="44" t="s">
        <v>69</v>
      </c>
      <c r="V5" s="44">
        <v>56</v>
      </c>
      <c r="W5" s="46">
        <v>44505</v>
      </c>
      <c r="X5" s="29">
        <v>44561</v>
      </c>
      <c r="Y5" s="47">
        <v>2884</v>
      </c>
      <c r="Z5" s="34">
        <f t="shared" si="0"/>
        <v>5226667</v>
      </c>
      <c r="AA5" s="48">
        <f t="shared" si="4"/>
        <v>44505</v>
      </c>
      <c r="AB5" s="49"/>
      <c r="AC5" s="50"/>
      <c r="AD5" s="50"/>
      <c r="AE5" s="51"/>
      <c r="AF5" s="50"/>
      <c r="AG5" s="52"/>
      <c r="AH5" s="30">
        <f t="shared" ref="AH5:AH27" si="5">Z5+AE5</f>
        <v>5226667</v>
      </c>
      <c r="AI5" s="53">
        <f t="shared" ref="AI5:AI27" si="6">X5</f>
        <v>44561</v>
      </c>
    </row>
    <row r="6" spans="1:36" ht="17.25" x14ac:dyDescent="0.25">
      <c r="A6" s="72">
        <v>1350</v>
      </c>
      <c r="B6" s="63">
        <v>44508</v>
      </c>
      <c r="C6" s="28" t="s">
        <v>88</v>
      </c>
      <c r="D6" s="28" t="s">
        <v>101</v>
      </c>
      <c r="E6" s="34">
        <v>90000000</v>
      </c>
      <c r="F6" s="35">
        <v>0</v>
      </c>
      <c r="G6" s="65">
        <v>221010703</v>
      </c>
      <c r="H6" s="37">
        <v>2085</v>
      </c>
      <c r="I6" s="64">
        <v>44491</v>
      </c>
      <c r="J6" s="34">
        <v>90000000</v>
      </c>
      <c r="K6" s="40" t="s">
        <v>95</v>
      </c>
      <c r="L6" s="56" t="s">
        <v>96</v>
      </c>
      <c r="M6" s="28" t="s">
        <v>85</v>
      </c>
      <c r="N6" s="58" t="s">
        <v>97</v>
      </c>
      <c r="O6" s="43">
        <v>6722440</v>
      </c>
      <c r="P6" s="44" t="s">
        <v>38</v>
      </c>
      <c r="Q6" s="45">
        <v>1121879555</v>
      </c>
      <c r="R6" s="28" t="s">
        <v>89</v>
      </c>
      <c r="S6" s="28" t="s">
        <v>68</v>
      </c>
      <c r="T6" s="44" t="s">
        <v>39</v>
      </c>
      <c r="U6" s="44" t="s">
        <v>69</v>
      </c>
      <c r="V6" s="44">
        <v>45</v>
      </c>
      <c r="W6" s="46"/>
      <c r="X6" s="29"/>
      <c r="Y6" s="47">
        <v>2886</v>
      </c>
      <c r="Z6" s="34">
        <f t="shared" si="0"/>
        <v>90000000</v>
      </c>
      <c r="AA6" s="48">
        <f t="shared" si="4"/>
        <v>44508</v>
      </c>
      <c r="AB6" s="49"/>
      <c r="AC6" s="50"/>
      <c r="AD6" s="50"/>
      <c r="AE6" s="51"/>
      <c r="AF6" s="50"/>
      <c r="AG6" s="52"/>
      <c r="AH6" s="30">
        <f t="shared" si="5"/>
        <v>90000000</v>
      </c>
      <c r="AI6" s="53">
        <f t="shared" si="6"/>
        <v>0</v>
      </c>
    </row>
    <row r="7" spans="1:36" ht="17.25" x14ac:dyDescent="0.25">
      <c r="A7" s="33">
        <v>1351</v>
      </c>
      <c r="B7" s="63">
        <v>44508</v>
      </c>
      <c r="C7" s="28" t="s">
        <v>88</v>
      </c>
      <c r="D7" s="28" t="s">
        <v>90</v>
      </c>
      <c r="E7" s="60">
        <v>100000000</v>
      </c>
      <c r="F7" s="61">
        <v>0</v>
      </c>
      <c r="G7" s="36">
        <v>221010701</v>
      </c>
      <c r="H7" s="37">
        <v>1987</v>
      </c>
      <c r="I7" s="38">
        <v>44490</v>
      </c>
      <c r="J7" s="39">
        <v>100000000</v>
      </c>
      <c r="K7" s="40" t="s">
        <v>91</v>
      </c>
      <c r="L7" s="41" t="s">
        <v>92</v>
      </c>
      <c r="M7" s="28" t="s">
        <v>85</v>
      </c>
      <c r="N7" s="42" t="s">
        <v>93</v>
      </c>
      <c r="O7" s="43">
        <v>3158658985</v>
      </c>
      <c r="P7" s="44" t="s">
        <v>42</v>
      </c>
      <c r="Q7" s="45">
        <v>43157000</v>
      </c>
      <c r="R7" s="28" t="s">
        <v>75</v>
      </c>
      <c r="S7" s="28" t="s">
        <v>94</v>
      </c>
      <c r="T7" s="44" t="s">
        <v>39</v>
      </c>
      <c r="U7" s="44" t="s">
        <v>69</v>
      </c>
      <c r="V7" s="44">
        <v>50</v>
      </c>
      <c r="W7" s="46">
        <v>44511</v>
      </c>
      <c r="X7" s="29">
        <v>44555</v>
      </c>
      <c r="Y7" s="47">
        <v>2887</v>
      </c>
      <c r="Z7" s="34">
        <f t="shared" si="0"/>
        <v>100000000</v>
      </c>
      <c r="AA7" s="48">
        <f t="shared" si="4"/>
        <v>44508</v>
      </c>
      <c r="AB7" s="49">
        <v>44547</v>
      </c>
      <c r="AC7" s="50">
        <v>2251</v>
      </c>
      <c r="AD7" s="50">
        <v>3128</v>
      </c>
      <c r="AE7" s="51">
        <v>3</v>
      </c>
      <c r="AF7" s="50">
        <v>0</v>
      </c>
      <c r="AG7" s="52">
        <v>0</v>
      </c>
      <c r="AH7" s="30">
        <f t="shared" si="5"/>
        <v>100000003</v>
      </c>
      <c r="AI7" s="53">
        <f t="shared" si="6"/>
        <v>44555</v>
      </c>
      <c r="AJ7" s="31" t="s">
        <v>100</v>
      </c>
    </row>
    <row r="8" spans="1:36" ht="17.25" x14ac:dyDescent="0.25">
      <c r="A8" s="33">
        <v>1352</v>
      </c>
      <c r="B8" s="63">
        <v>44509</v>
      </c>
      <c r="C8" s="28" t="s">
        <v>36</v>
      </c>
      <c r="D8" s="28" t="s">
        <v>78</v>
      </c>
      <c r="E8" s="34">
        <v>4853333</v>
      </c>
      <c r="F8" s="35">
        <v>2800000</v>
      </c>
      <c r="G8" s="65">
        <v>211020105</v>
      </c>
      <c r="H8" s="37">
        <v>2097</v>
      </c>
      <c r="I8" s="64">
        <v>44496</v>
      </c>
      <c r="J8" s="34">
        <v>5600000</v>
      </c>
      <c r="K8" s="40" t="s">
        <v>127</v>
      </c>
      <c r="L8" s="56">
        <v>1033782297</v>
      </c>
      <c r="M8" s="74" t="s">
        <v>37</v>
      </c>
      <c r="N8" s="58" t="s">
        <v>128</v>
      </c>
      <c r="O8" s="43">
        <v>3153758089</v>
      </c>
      <c r="P8" s="44" t="s">
        <v>38</v>
      </c>
      <c r="Q8" s="45">
        <v>31583548</v>
      </c>
      <c r="R8" s="28" t="s">
        <v>76</v>
      </c>
      <c r="S8" s="28" t="s">
        <v>77</v>
      </c>
      <c r="T8" s="44" t="s">
        <v>39</v>
      </c>
      <c r="U8" s="44" t="s">
        <v>69</v>
      </c>
      <c r="V8" s="44">
        <v>52</v>
      </c>
      <c r="W8" s="46">
        <v>44509</v>
      </c>
      <c r="X8" s="29">
        <v>44561</v>
      </c>
      <c r="Y8" s="47">
        <v>2901</v>
      </c>
      <c r="Z8" s="34">
        <f t="shared" ref="Z8:Z27" si="7">E8</f>
        <v>4853333</v>
      </c>
      <c r="AA8" s="48">
        <f t="shared" si="4"/>
        <v>44509</v>
      </c>
      <c r="AB8" s="49"/>
      <c r="AC8" s="50"/>
      <c r="AD8" s="50"/>
      <c r="AE8" s="51"/>
      <c r="AF8" s="50"/>
      <c r="AG8" s="52"/>
      <c r="AH8" s="30">
        <f t="shared" si="5"/>
        <v>4853333</v>
      </c>
      <c r="AI8" s="53">
        <f t="shared" si="6"/>
        <v>44561</v>
      </c>
    </row>
    <row r="9" spans="1:36" ht="17.25" x14ac:dyDescent="0.25">
      <c r="A9" s="33">
        <v>1353</v>
      </c>
      <c r="B9" s="63">
        <v>44510</v>
      </c>
      <c r="C9" s="28" t="s">
        <v>36</v>
      </c>
      <c r="D9" s="28" t="s">
        <v>44</v>
      </c>
      <c r="E9" s="34">
        <v>12972000</v>
      </c>
      <c r="F9" s="35">
        <v>6486100</v>
      </c>
      <c r="G9" s="65">
        <v>211020105</v>
      </c>
      <c r="H9" s="37">
        <v>2095</v>
      </c>
      <c r="I9" s="64">
        <v>44496</v>
      </c>
      <c r="J9" s="34">
        <v>12972200</v>
      </c>
      <c r="K9" s="40" t="s">
        <v>129</v>
      </c>
      <c r="L9" s="56">
        <v>1085332721</v>
      </c>
      <c r="M9" s="74" t="s">
        <v>130</v>
      </c>
      <c r="N9" s="58" t="s">
        <v>131</v>
      </c>
      <c r="O9" s="43">
        <v>3106155004</v>
      </c>
      <c r="P9" s="44" t="s">
        <v>38</v>
      </c>
      <c r="Q9" s="45">
        <v>1010192372</v>
      </c>
      <c r="R9" s="28" t="s">
        <v>46</v>
      </c>
      <c r="S9" s="28" t="s">
        <v>47</v>
      </c>
      <c r="T9" s="44" t="s">
        <v>39</v>
      </c>
      <c r="U9" s="44" t="s">
        <v>69</v>
      </c>
      <c r="V9" s="44">
        <v>51</v>
      </c>
      <c r="W9" s="46">
        <v>44510</v>
      </c>
      <c r="X9" s="29">
        <v>44561</v>
      </c>
      <c r="Y9" s="47">
        <v>2927</v>
      </c>
      <c r="Z9" s="34">
        <f t="shared" si="7"/>
        <v>12972000</v>
      </c>
      <c r="AA9" s="48">
        <f t="shared" si="4"/>
        <v>44510</v>
      </c>
      <c r="AB9" s="49"/>
      <c r="AC9" s="50"/>
      <c r="AD9" s="50"/>
      <c r="AE9" s="51"/>
      <c r="AF9" s="50"/>
      <c r="AG9" s="52"/>
      <c r="AH9" s="30">
        <f t="shared" si="5"/>
        <v>12972000</v>
      </c>
      <c r="AI9" s="53">
        <f t="shared" si="6"/>
        <v>44561</v>
      </c>
    </row>
    <row r="10" spans="1:36" ht="17.25" x14ac:dyDescent="0.25">
      <c r="A10" s="33">
        <v>1354</v>
      </c>
      <c r="B10" s="63">
        <v>44510</v>
      </c>
      <c r="C10" s="28" t="s">
        <v>36</v>
      </c>
      <c r="D10" s="28" t="s">
        <v>44</v>
      </c>
      <c r="E10" s="34">
        <v>10518000</v>
      </c>
      <c r="F10" s="35">
        <v>5259000</v>
      </c>
      <c r="G10" s="65">
        <v>211020105</v>
      </c>
      <c r="H10" s="37">
        <v>2121</v>
      </c>
      <c r="I10" s="64">
        <v>44505</v>
      </c>
      <c r="J10" s="34">
        <v>10518000</v>
      </c>
      <c r="K10" s="40" t="s">
        <v>132</v>
      </c>
      <c r="L10" s="56">
        <v>1122649678</v>
      </c>
      <c r="M10" s="74" t="s">
        <v>80</v>
      </c>
      <c r="N10" s="58" t="s">
        <v>133</v>
      </c>
      <c r="O10" s="43">
        <v>3102936922</v>
      </c>
      <c r="P10" s="44" t="s">
        <v>38</v>
      </c>
      <c r="Q10" s="45">
        <v>1010192372</v>
      </c>
      <c r="R10" s="28" t="s">
        <v>46</v>
      </c>
      <c r="S10" s="28" t="s">
        <v>47</v>
      </c>
      <c r="T10" s="44" t="s">
        <v>39</v>
      </c>
      <c r="U10" s="44" t="s">
        <v>69</v>
      </c>
      <c r="V10" s="44">
        <v>51</v>
      </c>
      <c r="W10" s="46">
        <v>44510</v>
      </c>
      <c r="X10" s="29">
        <v>44561</v>
      </c>
      <c r="Y10" s="47">
        <v>2928</v>
      </c>
      <c r="Z10" s="34">
        <f t="shared" si="7"/>
        <v>10518000</v>
      </c>
      <c r="AA10" s="48">
        <f t="shared" si="4"/>
        <v>44510</v>
      </c>
      <c r="AB10" s="49"/>
      <c r="AC10" s="50"/>
      <c r="AD10" s="50"/>
      <c r="AE10" s="51"/>
      <c r="AF10" s="50"/>
      <c r="AG10" s="52"/>
      <c r="AH10" s="30">
        <f t="shared" si="5"/>
        <v>10518000</v>
      </c>
      <c r="AI10" s="53">
        <f t="shared" si="6"/>
        <v>44561</v>
      </c>
    </row>
    <row r="11" spans="1:36" ht="17.25" x14ac:dyDescent="0.25">
      <c r="A11" s="72">
        <v>1355</v>
      </c>
      <c r="B11" s="63">
        <v>44510</v>
      </c>
      <c r="C11" s="28" t="s">
        <v>36</v>
      </c>
      <c r="D11" s="28" t="s">
        <v>50</v>
      </c>
      <c r="E11" s="34">
        <v>3065531</v>
      </c>
      <c r="F11" s="35">
        <v>1721000</v>
      </c>
      <c r="G11" s="65">
        <v>211020105</v>
      </c>
      <c r="H11" s="37">
        <v>2099</v>
      </c>
      <c r="I11" s="64">
        <v>44496</v>
      </c>
      <c r="J11" s="34">
        <v>3442000</v>
      </c>
      <c r="K11" s="55" t="s">
        <v>52</v>
      </c>
      <c r="L11" s="57">
        <v>1122678907</v>
      </c>
      <c r="M11" s="28" t="s">
        <v>53</v>
      </c>
      <c r="N11" s="42" t="s">
        <v>54</v>
      </c>
      <c r="O11" s="43">
        <v>3166246147</v>
      </c>
      <c r="P11" s="44" t="s">
        <v>38</v>
      </c>
      <c r="Q11" s="45">
        <v>79581162</v>
      </c>
      <c r="R11" s="28" t="s">
        <v>51</v>
      </c>
      <c r="S11" s="28" t="s">
        <v>108</v>
      </c>
      <c r="T11" s="44" t="s">
        <v>39</v>
      </c>
      <c r="U11" s="44" t="s">
        <v>69</v>
      </c>
      <c r="V11" s="44">
        <v>51</v>
      </c>
      <c r="W11" s="46">
        <v>44510</v>
      </c>
      <c r="X11" s="29">
        <v>44561</v>
      </c>
      <c r="Y11" s="47">
        <v>2929</v>
      </c>
      <c r="Z11" s="34">
        <f t="shared" si="7"/>
        <v>3065531</v>
      </c>
      <c r="AA11" s="48">
        <f t="shared" si="4"/>
        <v>44510</v>
      </c>
      <c r="AB11" s="49"/>
      <c r="AC11" s="50"/>
      <c r="AD11" s="50"/>
      <c r="AE11" s="51"/>
      <c r="AF11" s="50"/>
      <c r="AG11" s="52"/>
      <c r="AH11" s="30">
        <f t="shared" si="5"/>
        <v>3065531</v>
      </c>
      <c r="AI11" s="53">
        <f t="shared" si="6"/>
        <v>44561</v>
      </c>
    </row>
    <row r="12" spans="1:36" ht="17.25" x14ac:dyDescent="0.25">
      <c r="A12" s="33">
        <v>1356</v>
      </c>
      <c r="B12" s="63">
        <v>44510</v>
      </c>
      <c r="C12" s="28" t="s">
        <v>36</v>
      </c>
      <c r="D12" s="28" t="s">
        <v>50</v>
      </c>
      <c r="E12" s="34">
        <v>3065531</v>
      </c>
      <c r="F12" s="35">
        <v>1721000</v>
      </c>
      <c r="G12" s="65">
        <v>211020105</v>
      </c>
      <c r="H12" s="37">
        <v>2100</v>
      </c>
      <c r="I12" s="64">
        <v>44496</v>
      </c>
      <c r="J12" s="34">
        <v>3442000</v>
      </c>
      <c r="K12" s="55" t="s">
        <v>134</v>
      </c>
      <c r="L12" s="57">
        <v>1122139957</v>
      </c>
      <c r="M12" s="28" t="s">
        <v>79</v>
      </c>
      <c r="N12" s="42" t="s">
        <v>54</v>
      </c>
      <c r="O12" s="43">
        <v>3166246147</v>
      </c>
      <c r="P12" s="44" t="s">
        <v>38</v>
      </c>
      <c r="Q12" s="45">
        <v>79581162</v>
      </c>
      <c r="R12" s="28" t="s">
        <v>51</v>
      </c>
      <c r="S12" s="28" t="s">
        <v>108</v>
      </c>
      <c r="T12" s="44" t="s">
        <v>39</v>
      </c>
      <c r="U12" s="44" t="s">
        <v>69</v>
      </c>
      <c r="V12" s="44">
        <v>51</v>
      </c>
      <c r="W12" s="46">
        <v>44510</v>
      </c>
      <c r="X12" s="29">
        <v>44561</v>
      </c>
      <c r="Y12" s="47">
        <v>2930</v>
      </c>
      <c r="Z12" s="34">
        <f t="shared" si="7"/>
        <v>3065531</v>
      </c>
      <c r="AA12" s="48">
        <f t="shared" si="4"/>
        <v>44510</v>
      </c>
      <c r="AB12" s="49"/>
      <c r="AC12" s="50"/>
      <c r="AD12" s="50"/>
      <c r="AE12" s="51"/>
      <c r="AF12" s="50"/>
      <c r="AG12" s="52"/>
      <c r="AH12" s="30">
        <f t="shared" si="5"/>
        <v>3065531</v>
      </c>
      <c r="AI12" s="53">
        <f t="shared" si="6"/>
        <v>44561</v>
      </c>
    </row>
    <row r="13" spans="1:36" ht="17.25" x14ac:dyDescent="0.25">
      <c r="A13" s="33">
        <v>1357</v>
      </c>
      <c r="B13" s="63">
        <v>44511</v>
      </c>
      <c r="C13" s="28" t="s">
        <v>36</v>
      </c>
      <c r="D13" s="28" t="s">
        <v>57</v>
      </c>
      <c r="E13" s="34">
        <v>2085000</v>
      </c>
      <c r="F13" s="35">
        <v>1251000</v>
      </c>
      <c r="G13" s="36">
        <v>211020205</v>
      </c>
      <c r="H13" s="37">
        <v>2124</v>
      </c>
      <c r="I13" s="64">
        <v>44505</v>
      </c>
      <c r="J13" s="34">
        <v>2502000</v>
      </c>
      <c r="K13" s="40" t="s">
        <v>135</v>
      </c>
      <c r="L13" s="59">
        <v>1120581042</v>
      </c>
      <c r="M13" s="28" t="s">
        <v>114</v>
      </c>
      <c r="N13" s="58" t="s">
        <v>136</v>
      </c>
      <c r="O13" s="43">
        <v>3164042410</v>
      </c>
      <c r="P13" s="44" t="s">
        <v>38</v>
      </c>
      <c r="Q13" s="45">
        <v>41214973</v>
      </c>
      <c r="R13" s="28" t="s">
        <v>58</v>
      </c>
      <c r="S13" s="28" t="s">
        <v>59</v>
      </c>
      <c r="T13" s="44" t="s">
        <v>39</v>
      </c>
      <c r="U13" s="44" t="s">
        <v>69</v>
      </c>
      <c r="V13" s="44">
        <v>50</v>
      </c>
      <c r="W13" s="46">
        <v>44511</v>
      </c>
      <c r="X13" s="29">
        <v>44519</v>
      </c>
      <c r="Y13" s="47">
        <v>2931</v>
      </c>
      <c r="Z13" s="34">
        <f t="shared" si="7"/>
        <v>2085000</v>
      </c>
      <c r="AA13" s="48">
        <f t="shared" si="4"/>
        <v>44511</v>
      </c>
      <c r="AB13" s="49"/>
      <c r="AC13" s="50"/>
      <c r="AD13" s="50"/>
      <c r="AE13" s="51"/>
      <c r="AF13" s="50"/>
      <c r="AG13" s="52"/>
      <c r="AH13" s="30">
        <v>375300</v>
      </c>
      <c r="AI13" s="53">
        <f t="shared" si="6"/>
        <v>44519</v>
      </c>
      <c r="AJ13" s="31" t="s">
        <v>55</v>
      </c>
    </row>
    <row r="14" spans="1:36" ht="17.25" x14ac:dyDescent="0.25">
      <c r="A14" s="33">
        <v>1358</v>
      </c>
      <c r="B14" s="63">
        <v>44511</v>
      </c>
      <c r="C14" s="28" t="s">
        <v>36</v>
      </c>
      <c r="D14" s="28" t="s">
        <v>50</v>
      </c>
      <c r="E14" s="34">
        <v>3065531</v>
      </c>
      <c r="F14" s="35">
        <v>1721000</v>
      </c>
      <c r="G14" s="65">
        <v>211020205</v>
      </c>
      <c r="H14" s="37">
        <v>2101</v>
      </c>
      <c r="I14" s="64">
        <v>44496</v>
      </c>
      <c r="J14" s="34">
        <v>3442000</v>
      </c>
      <c r="K14" s="40" t="s">
        <v>137</v>
      </c>
      <c r="L14" s="56">
        <v>1057736705</v>
      </c>
      <c r="M14" s="74" t="s">
        <v>138</v>
      </c>
      <c r="N14" s="58" t="s">
        <v>139</v>
      </c>
      <c r="O14" s="43">
        <v>3142710404</v>
      </c>
      <c r="P14" s="44" t="s">
        <v>38</v>
      </c>
      <c r="Q14" s="45">
        <v>79581162</v>
      </c>
      <c r="R14" s="28" t="s">
        <v>51</v>
      </c>
      <c r="S14" s="28" t="s">
        <v>108</v>
      </c>
      <c r="T14" s="44" t="s">
        <v>39</v>
      </c>
      <c r="U14" s="44" t="s">
        <v>69</v>
      </c>
      <c r="V14" s="44">
        <v>50</v>
      </c>
      <c r="W14" s="46">
        <v>44511</v>
      </c>
      <c r="X14" s="29">
        <v>44561</v>
      </c>
      <c r="Y14" s="47">
        <v>2932</v>
      </c>
      <c r="Z14" s="34">
        <f t="shared" si="7"/>
        <v>3065531</v>
      </c>
      <c r="AA14" s="48">
        <f t="shared" si="4"/>
        <v>44511</v>
      </c>
      <c r="AB14" s="49"/>
      <c r="AC14" s="50"/>
      <c r="AD14" s="50"/>
      <c r="AE14" s="51"/>
      <c r="AF14" s="50"/>
      <c r="AG14" s="52"/>
      <c r="AH14" s="30">
        <f t="shared" si="5"/>
        <v>3065531</v>
      </c>
      <c r="AI14" s="53">
        <f t="shared" si="6"/>
        <v>44561</v>
      </c>
    </row>
    <row r="15" spans="1:36" ht="17.25" x14ac:dyDescent="0.25">
      <c r="A15" s="33">
        <v>1359</v>
      </c>
      <c r="B15" s="63">
        <v>44512</v>
      </c>
      <c r="C15" s="28" t="s">
        <v>36</v>
      </c>
      <c r="D15" s="28" t="s">
        <v>67</v>
      </c>
      <c r="E15" s="34">
        <v>4734375</v>
      </c>
      <c r="F15" s="35">
        <v>3000000</v>
      </c>
      <c r="G15" s="65">
        <v>211020105</v>
      </c>
      <c r="H15" s="37">
        <v>2148</v>
      </c>
      <c r="I15" s="64">
        <v>44510</v>
      </c>
      <c r="J15" s="34">
        <v>4734375</v>
      </c>
      <c r="K15" s="40" t="s">
        <v>140</v>
      </c>
      <c r="L15" s="56">
        <v>1118560679</v>
      </c>
      <c r="M15" s="74" t="s">
        <v>56</v>
      </c>
      <c r="N15" s="58" t="s">
        <v>141</v>
      </c>
      <c r="O15" s="43">
        <v>3115895795</v>
      </c>
      <c r="P15" s="44" t="s">
        <v>38</v>
      </c>
      <c r="Q15" s="45">
        <v>1121879555</v>
      </c>
      <c r="R15" s="28" t="s">
        <v>89</v>
      </c>
      <c r="S15" s="28" t="s">
        <v>68</v>
      </c>
      <c r="T15" s="44" t="s">
        <v>39</v>
      </c>
      <c r="U15" s="44" t="s">
        <v>69</v>
      </c>
      <c r="V15" s="44">
        <v>49</v>
      </c>
      <c r="W15" s="46">
        <v>44512</v>
      </c>
      <c r="X15" s="29">
        <v>44561</v>
      </c>
      <c r="Y15" s="47">
        <v>2936</v>
      </c>
      <c r="Z15" s="34">
        <f t="shared" si="7"/>
        <v>4734375</v>
      </c>
      <c r="AA15" s="48">
        <f t="shared" si="4"/>
        <v>44512</v>
      </c>
      <c r="AB15" s="49"/>
      <c r="AC15" s="50"/>
      <c r="AD15" s="50"/>
      <c r="AE15" s="51"/>
      <c r="AF15" s="50"/>
      <c r="AG15" s="52"/>
      <c r="AH15" s="30">
        <f t="shared" si="5"/>
        <v>4734375</v>
      </c>
      <c r="AI15" s="53">
        <f t="shared" si="6"/>
        <v>44561</v>
      </c>
    </row>
    <row r="16" spans="1:36" ht="17.25" x14ac:dyDescent="0.25">
      <c r="A16" s="72">
        <v>1360</v>
      </c>
      <c r="B16" s="63">
        <v>44519</v>
      </c>
      <c r="C16" s="28" t="s">
        <v>36</v>
      </c>
      <c r="D16" s="28" t="s">
        <v>50</v>
      </c>
      <c r="E16" s="34">
        <v>2473937</v>
      </c>
      <c r="F16" s="35">
        <v>1721000</v>
      </c>
      <c r="G16" s="65">
        <v>211020105</v>
      </c>
      <c r="H16" s="37">
        <v>2102</v>
      </c>
      <c r="I16" s="64">
        <v>44496</v>
      </c>
      <c r="J16" s="34">
        <v>3442000</v>
      </c>
      <c r="K16" s="40" t="s">
        <v>142</v>
      </c>
      <c r="L16" s="56">
        <v>1121940541</v>
      </c>
      <c r="M16" s="74" t="s">
        <v>48</v>
      </c>
      <c r="N16" s="58" t="s">
        <v>143</v>
      </c>
      <c r="O16" s="43">
        <v>3158486286</v>
      </c>
      <c r="P16" s="44" t="s">
        <v>38</v>
      </c>
      <c r="Q16" s="45">
        <v>79581162</v>
      </c>
      <c r="R16" s="28" t="s">
        <v>51</v>
      </c>
      <c r="S16" s="28" t="s">
        <v>108</v>
      </c>
      <c r="T16" s="44" t="s">
        <v>39</v>
      </c>
      <c r="U16" s="44" t="s">
        <v>69</v>
      </c>
      <c r="V16" s="44">
        <v>42</v>
      </c>
      <c r="W16" s="46">
        <v>44519</v>
      </c>
      <c r="X16" s="29">
        <v>44561</v>
      </c>
      <c r="Y16" s="47">
        <v>2974</v>
      </c>
      <c r="Z16" s="34">
        <f t="shared" si="7"/>
        <v>2473937</v>
      </c>
      <c r="AA16" s="48">
        <f t="shared" si="4"/>
        <v>44519</v>
      </c>
      <c r="AB16" s="49"/>
      <c r="AC16" s="50"/>
      <c r="AD16" s="50"/>
      <c r="AE16" s="51"/>
      <c r="AF16" s="50"/>
      <c r="AG16" s="52"/>
      <c r="AH16" s="30">
        <f t="shared" si="5"/>
        <v>2473937</v>
      </c>
      <c r="AI16" s="53">
        <f t="shared" si="6"/>
        <v>44561</v>
      </c>
    </row>
    <row r="17" spans="1:36" ht="17.25" x14ac:dyDescent="0.25">
      <c r="A17" s="33">
        <v>1361</v>
      </c>
      <c r="B17" s="63">
        <v>44522</v>
      </c>
      <c r="C17" s="28" t="s">
        <v>106</v>
      </c>
      <c r="D17" s="28" t="s">
        <v>144</v>
      </c>
      <c r="E17" s="34">
        <v>74499908</v>
      </c>
      <c r="F17" s="35">
        <v>0</v>
      </c>
      <c r="G17" s="65">
        <v>213010902</v>
      </c>
      <c r="H17" s="37">
        <v>2145</v>
      </c>
      <c r="I17" s="64">
        <v>44509</v>
      </c>
      <c r="J17" s="34">
        <v>74499908</v>
      </c>
      <c r="K17" s="40" t="s">
        <v>95</v>
      </c>
      <c r="L17" s="56" t="s">
        <v>96</v>
      </c>
      <c r="M17" s="28" t="s">
        <v>85</v>
      </c>
      <c r="N17" s="58" t="s">
        <v>97</v>
      </c>
      <c r="O17" s="43">
        <v>6722440</v>
      </c>
      <c r="P17" s="44" t="s">
        <v>42</v>
      </c>
      <c r="Q17" s="45">
        <v>31583548</v>
      </c>
      <c r="R17" s="28" t="s">
        <v>99</v>
      </c>
      <c r="S17" s="28" t="s">
        <v>43</v>
      </c>
      <c r="T17" s="44" t="s">
        <v>39</v>
      </c>
      <c r="U17" s="44" t="s">
        <v>69</v>
      </c>
      <c r="V17" s="44">
        <v>30</v>
      </c>
      <c r="W17" s="46">
        <v>44524</v>
      </c>
      <c r="X17" s="29">
        <v>44538</v>
      </c>
      <c r="Y17" s="47">
        <v>2976</v>
      </c>
      <c r="Z17" s="34">
        <f t="shared" si="7"/>
        <v>74499908</v>
      </c>
      <c r="AA17" s="48">
        <f t="shared" si="4"/>
        <v>44522</v>
      </c>
      <c r="AB17" s="49">
        <v>44506</v>
      </c>
      <c r="AC17" s="50">
        <v>0</v>
      </c>
      <c r="AD17" s="50">
        <v>0</v>
      </c>
      <c r="AE17" s="51">
        <v>0</v>
      </c>
      <c r="AF17" s="50">
        <v>0</v>
      </c>
      <c r="AG17" s="52">
        <v>0</v>
      </c>
      <c r="AH17" s="30">
        <f t="shared" si="5"/>
        <v>74499908</v>
      </c>
      <c r="AI17" s="53">
        <f t="shared" si="6"/>
        <v>44538</v>
      </c>
      <c r="AJ17" s="31" t="s">
        <v>107</v>
      </c>
    </row>
    <row r="18" spans="1:36" ht="17.25" x14ac:dyDescent="0.25">
      <c r="A18" s="33">
        <v>1362</v>
      </c>
      <c r="B18" s="63">
        <v>44523</v>
      </c>
      <c r="C18" s="28" t="s">
        <v>106</v>
      </c>
      <c r="D18" s="28" t="s">
        <v>145</v>
      </c>
      <c r="E18" s="34">
        <v>97965200</v>
      </c>
      <c r="F18" s="35">
        <v>0</v>
      </c>
      <c r="G18" s="65">
        <v>213010908</v>
      </c>
      <c r="H18" s="37">
        <v>2157</v>
      </c>
      <c r="I18" s="64">
        <v>44516</v>
      </c>
      <c r="J18" s="34">
        <v>98309000</v>
      </c>
      <c r="K18" s="40" t="s">
        <v>102</v>
      </c>
      <c r="L18" s="54" t="s">
        <v>103</v>
      </c>
      <c r="M18" s="28" t="s">
        <v>41</v>
      </c>
      <c r="N18" s="58" t="s">
        <v>104</v>
      </c>
      <c r="O18" s="43">
        <v>3183964065</v>
      </c>
      <c r="P18" s="44" t="s">
        <v>42</v>
      </c>
      <c r="Q18" s="45">
        <v>41214973</v>
      </c>
      <c r="R18" s="28" t="s">
        <v>58</v>
      </c>
      <c r="S18" s="28" t="s">
        <v>70</v>
      </c>
      <c r="T18" s="44" t="s">
        <v>39</v>
      </c>
      <c r="U18" s="44" t="s">
        <v>69</v>
      </c>
      <c r="V18" s="44">
        <v>30</v>
      </c>
      <c r="W18" s="46"/>
      <c r="X18" s="29"/>
      <c r="Y18" s="47">
        <v>2982</v>
      </c>
      <c r="Z18" s="34">
        <f t="shared" si="7"/>
        <v>97965200</v>
      </c>
      <c r="AA18" s="48">
        <f t="shared" si="4"/>
        <v>44523</v>
      </c>
      <c r="AB18" s="49"/>
      <c r="AC18" s="50"/>
      <c r="AD18" s="50"/>
      <c r="AE18" s="51"/>
      <c r="AF18" s="50"/>
      <c r="AG18" s="52"/>
      <c r="AH18" s="30">
        <f t="shared" si="5"/>
        <v>97965200</v>
      </c>
      <c r="AI18" s="53">
        <f t="shared" si="6"/>
        <v>0</v>
      </c>
    </row>
    <row r="19" spans="1:36" ht="17.25" x14ac:dyDescent="0.25">
      <c r="A19" s="33">
        <v>1363</v>
      </c>
      <c r="B19" s="63">
        <v>44523</v>
      </c>
      <c r="C19" s="28" t="s">
        <v>84</v>
      </c>
      <c r="D19" s="28" t="s">
        <v>146</v>
      </c>
      <c r="E19" s="34">
        <v>13000000</v>
      </c>
      <c r="F19" s="35">
        <v>0</v>
      </c>
      <c r="G19" s="65">
        <v>213020902</v>
      </c>
      <c r="H19" s="37">
        <v>2169</v>
      </c>
      <c r="I19" s="64">
        <v>44518</v>
      </c>
      <c r="J19" s="34">
        <v>13000000</v>
      </c>
      <c r="K19" s="40" t="s">
        <v>109</v>
      </c>
      <c r="L19" s="59">
        <v>1121949128</v>
      </c>
      <c r="M19" s="28" t="s">
        <v>48</v>
      </c>
      <c r="N19" s="58" t="s">
        <v>110</v>
      </c>
      <c r="O19" s="43">
        <v>3134854517</v>
      </c>
      <c r="P19" s="44" t="s">
        <v>38</v>
      </c>
      <c r="Q19" s="45">
        <v>1120569296</v>
      </c>
      <c r="R19" s="28" t="s">
        <v>86</v>
      </c>
      <c r="S19" s="28" t="s">
        <v>87</v>
      </c>
      <c r="T19" s="44" t="s">
        <v>39</v>
      </c>
      <c r="U19" s="44" t="s">
        <v>40</v>
      </c>
      <c r="V19" s="44">
        <v>1</v>
      </c>
      <c r="W19" s="46">
        <v>44523</v>
      </c>
      <c r="X19" s="29">
        <v>44552</v>
      </c>
      <c r="Y19" s="47">
        <v>2983</v>
      </c>
      <c r="Z19" s="34">
        <f t="shared" si="7"/>
        <v>13000000</v>
      </c>
      <c r="AA19" s="48">
        <f t="shared" si="4"/>
        <v>44523</v>
      </c>
      <c r="AB19" s="49"/>
      <c r="AC19" s="50"/>
      <c r="AD19" s="50"/>
      <c r="AE19" s="51"/>
      <c r="AF19" s="50"/>
      <c r="AG19" s="52"/>
      <c r="AH19" s="30">
        <f t="shared" si="5"/>
        <v>13000000</v>
      </c>
      <c r="AI19" s="53">
        <f t="shared" si="6"/>
        <v>44552</v>
      </c>
    </row>
    <row r="20" spans="1:36" ht="17.25" x14ac:dyDescent="0.25">
      <c r="A20" s="33">
        <v>1364</v>
      </c>
      <c r="B20" s="63">
        <v>44530</v>
      </c>
      <c r="C20" s="28" t="s">
        <v>36</v>
      </c>
      <c r="D20" s="28" t="s">
        <v>81</v>
      </c>
      <c r="E20" s="34">
        <v>3000000</v>
      </c>
      <c r="F20" s="35">
        <v>3000000</v>
      </c>
      <c r="G20" s="65">
        <v>211020105</v>
      </c>
      <c r="H20" s="37">
        <v>2202</v>
      </c>
      <c r="I20" s="64">
        <v>44524</v>
      </c>
      <c r="J20" s="34">
        <v>3000000</v>
      </c>
      <c r="K20" s="40" t="s">
        <v>147</v>
      </c>
      <c r="L20" s="56">
        <v>1120579333</v>
      </c>
      <c r="M20" s="74" t="s">
        <v>114</v>
      </c>
      <c r="N20" s="58" t="s">
        <v>148</v>
      </c>
      <c r="O20" s="43">
        <v>3213224002</v>
      </c>
      <c r="P20" s="44" t="s">
        <v>38</v>
      </c>
      <c r="Q20" s="45">
        <v>79581162</v>
      </c>
      <c r="R20" s="28" t="s">
        <v>51</v>
      </c>
      <c r="S20" s="28" t="s">
        <v>108</v>
      </c>
      <c r="T20" s="44" t="s">
        <v>39</v>
      </c>
      <c r="U20" s="44" t="s">
        <v>40</v>
      </c>
      <c r="V20" s="44">
        <v>1</v>
      </c>
      <c r="W20" s="46">
        <v>44531</v>
      </c>
      <c r="X20" s="29">
        <v>44561</v>
      </c>
      <c r="Y20" s="47">
        <v>3067</v>
      </c>
      <c r="Z20" s="34">
        <f t="shared" si="7"/>
        <v>3000000</v>
      </c>
      <c r="AA20" s="48">
        <f t="shared" si="4"/>
        <v>44530</v>
      </c>
      <c r="AB20" s="49"/>
      <c r="AC20" s="50"/>
      <c r="AD20" s="50"/>
      <c r="AE20" s="51"/>
      <c r="AF20" s="50"/>
      <c r="AG20" s="52"/>
      <c r="AH20" s="30">
        <f t="shared" si="5"/>
        <v>3000000</v>
      </c>
      <c r="AI20" s="53">
        <f t="shared" si="6"/>
        <v>44561</v>
      </c>
    </row>
    <row r="21" spans="1:36" ht="17.25" x14ac:dyDescent="0.25">
      <c r="A21" s="72">
        <v>1365</v>
      </c>
      <c r="B21" s="63">
        <v>44530</v>
      </c>
      <c r="C21" s="28" t="s">
        <v>84</v>
      </c>
      <c r="D21" s="28" t="s">
        <v>149</v>
      </c>
      <c r="E21" s="34">
        <v>5900160</v>
      </c>
      <c r="F21" s="35">
        <v>0</v>
      </c>
      <c r="G21" s="65">
        <v>213020903</v>
      </c>
      <c r="H21" s="37">
        <v>2141</v>
      </c>
      <c r="I21" s="64">
        <v>44509</v>
      </c>
      <c r="J21" s="34">
        <v>5900160</v>
      </c>
      <c r="K21" s="40" t="s">
        <v>115</v>
      </c>
      <c r="L21" s="56" t="s">
        <v>116</v>
      </c>
      <c r="M21" s="74" t="s">
        <v>117</v>
      </c>
      <c r="N21" s="75" t="s">
        <v>118</v>
      </c>
      <c r="O21" s="73">
        <v>5786634606</v>
      </c>
      <c r="P21" s="44" t="s">
        <v>42</v>
      </c>
      <c r="Q21" s="45">
        <v>1120569296</v>
      </c>
      <c r="R21" s="28" t="s">
        <v>86</v>
      </c>
      <c r="S21" s="28" t="s">
        <v>87</v>
      </c>
      <c r="T21" s="44" t="s">
        <v>39</v>
      </c>
      <c r="U21" s="44" t="s">
        <v>69</v>
      </c>
      <c r="V21" s="44">
        <v>15</v>
      </c>
      <c r="W21" s="46">
        <v>44531</v>
      </c>
      <c r="X21" s="29">
        <v>44545</v>
      </c>
      <c r="Y21" s="47">
        <v>3068</v>
      </c>
      <c r="Z21" s="34">
        <f t="shared" si="7"/>
        <v>5900160</v>
      </c>
      <c r="AA21" s="48">
        <f t="shared" si="4"/>
        <v>44530</v>
      </c>
      <c r="AB21" s="49"/>
      <c r="AC21" s="50"/>
      <c r="AD21" s="50"/>
      <c r="AE21" s="51"/>
      <c r="AF21" s="50"/>
      <c r="AG21" s="52"/>
      <c r="AH21" s="30">
        <f t="shared" si="5"/>
        <v>5900160</v>
      </c>
      <c r="AI21" s="53">
        <f t="shared" si="6"/>
        <v>44545</v>
      </c>
    </row>
    <row r="22" spans="1:36" ht="17.25" x14ac:dyDescent="0.25">
      <c r="A22" s="33">
        <v>1366</v>
      </c>
      <c r="B22" s="63">
        <v>44530</v>
      </c>
      <c r="C22" s="28" t="s">
        <v>36</v>
      </c>
      <c r="D22" s="28" t="s">
        <v>50</v>
      </c>
      <c r="E22" s="34">
        <v>1721000</v>
      </c>
      <c r="F22" s="35">
        <v>1721000</v>
      </c>
      <c r="G22" s="65">
        <v>211020105</v>
      </c>
      <c r="H22" s="37">
        <v>2208</v>
      </c>
      <c r="I22" s="64">
        <v>44524</v>
      </c>
      <c r="J22" s="34">
        <v>1721000</v>
      </c>
      <c r="K22" s="40" t="s">
        <v>82</v>
      </c>
      <c r="L22" s="57">
        <v>1120571323</v>
      </c>
      <c r="M22" s="28" t="s">
        <v>49</v>
      </c>
      <c r="N22" s="58" t="s">
        <v>83</v>
      </c>
      <c r="O22" s="43">
        <v>3128652468</v>
      </c>
      <c r="P22" s="44" t="s">
        <v>38</v>
      </c>
      <c r="Q22" s="45">
        <v>79581162</v>
      </c>
      <c r="R22" s="28" t="s">
        <v>51</v>
      </c>
      <c r="S22" s="28" t="s">
        <v>108</v>
      </c>
      <c r="T22" s="44" t="s">
        <v>39</v>
      </c>
      <c r="U22" s="44" t="s">
        <v>40</v>
      </c>
      <c r="V22" s="44">
        <v>1</v>
      </c>
      <c r="W22" s="46">
        <v>44531</v>
      </c>
      <c r="X22" s="29">
        <v>44561</v>
      </c>
      <c r="Y22" s="47">
        <v>3069</v>
      </c>
      <c r="Z22" s="34">
        <f t="shared" si="7"/>
        <v>1721000</v>
      </c>
      <c r="AA22" s="48">
        <f t="shared" si="4"/>
        <v>44530</v>
      </c>
      <c r="AB22" s="49"/>
      <c r="AC22" s="50"/>
      <c r="AD22" s="50"/>
      <c r="AE22" s="51"/>
      <c r="AF22" s="50"/>
      <c r="AG22" s="52"/>
      <c r="AH22" s="30">
        <f t="shared" si="5"/>
        <v>1721000</v>
      </c>
      <c r="AI22" s="53">
        <f t="shared" si="6"/>
        <v>44561</v>
      </c>
    </row>
    <row r="23" spans="1:36" ht="17.25" x14ac:dyDescent="0.25">
      <c r="A23" s="33">
        <v>1367</v>
      </c>
      <c r="B23" s="63">
        <v>44530</v>
      </c>
      <c r="C23" s="28" t="s">
        <v>36</v>
      </c>
      <c r="D23" s="28" t="s">
        <v>150</v>
      </c>
      <c r="E23" s="34">
        <v>3500000</v>
      </c>
      <c r="F23" s="35">
        <v>3500000</v>
      </c>
      <c r="G23" s="65">
        <v>211020205</v>
      </c>
      <c r="H23" s="37">
        <v>2188</v>
      </c>
      <c r="I23" s="64">
        <v>44523</v>
      </c>
      <c r="J23" s="34">
        <v>3500000</v>
      </c>
      <c r="K23" s="40" t="s">
        <v>151</v>
      </c>
      <c r="L23" s="56">
        <v>10257244</v>
      </c>
      <c r="M23" s="74" t="s">
        <v>45</v>
      </c>
      <c r="N23" s="58" t="s">
        <v>152</v>
      </c>
      <c r="O23" s="43">
        <v>3102639549</v>
      </c>
      <c r="P23" s="44" t="s">
        <v>38</v>
      </c>
      <c r="Q23" s="45">
        <v>1120569296</v>
      </c>
      <c r="R23" s="28" t="s">
        <v>86</v>
      </c>
      <c r="S23" s="28" t="s">
        <v>87</v>
      </c>
      <c r="T23" s="44" t="s">
        <v>39</v>
      </c>
      <c r="U23" s="44" t="s">
        <v>40</v>
      </c>
      <c r="V23" s="44">
        <v>1</v>
      </c>
      <c r="W23" s="46">
        <v>44531</v>
      </c>
      <c r="X23" s="29">
        <v>44561</v>
      </c>
      <c r="Y23" s="47">
        <v>3070</v>
      </c>
      <c r="Z23" s="34">
        <f t="shared" si="7"/>
        <v>3500000</v>
      </c>
      <c r="AA23" s="48">
        <f t="shared" si="4"/>
        <v>44530</v>
      </c>
      <c r="AB23" s="49"/>
      <c r="AC23" s="50"/>
      <c r="AD23" s="50"/>
      <c r="AE23" s="51"/>
      <c r="AF23" s="50"/>
      <c r="AG23" s="52"/>
      <c r="AH23" s="30">
        <f t="shared" si="5"/>
        <v>3500000</v>
      </c>
      <c r="AI23" s="53">
        <f t="shared" si="6"/>
        <v>44561</v>
      </c>
    </row>
    <row r="24" spans="1:36" ht="17.25" x14ac:dyDescent="0.25">
      <c r="A24" s="33">
        <v>1368</v>
      </c>
      <c r="B24" s="63">
        <v>44530</v>
      </c>
      <c r="C24" s="28" t="s">
        <v>36</v>
      </c>
      <c r="D24" s="28" t="s">
        <v>67</v>
      </c>
      <c r="E24" s="34">
        <v>3000000</v>
      </c>
      <c r="F24" s="35">
        <v>3000000</v>
      </c>
      <c r="G24" s="65">
        <v>211020105</v>
      </c>
      <c r="H24" s="37">
        <v>2203</v>
      </c>
      <c r="I24" s="64">
        <v>44524</v>
      </c>
      <c r="J24" s="34">
        <v>3000000</v>
      </c>
      <c r="K24" s="40" t="s">
        <v>153</v>
      </c>
      <c r="L24" s="56">
        <v>1045025332</v>
      </c>
      <c r="M24" s="74" t="s">
        <v>154</v>
      </c>
      <c r="N24" s="58" t="s">
        <v>155</v>
      </c>
      <c r="O24" s="43">
        <v>3194372396</v>
      </c>
      <c r="P24" s="44" t="s">
        <v>38</v>
      </c>
      <c r="Q24" s="45">
        <v>79581162</v>
      </c>
      <c r="R24" s="28" t="s">
        <v>51</v>
      </c>
      <c r="S24" s="28" t="s">
        <v>108</v>
      </c>
      <c r="T24" s="44" t="s">
        <v>39</v>
      </c>
      <c r="U24" s="44" t="s">
        <v>40</v>
      </c>
      <c r="V24" s="44">
        <v>1</v>
      </c>
      <c r="W24" s="46">
        <v>44531</v>
      </c>
      <c r="X24" s="29">
        <v>44561</v>
      </c>
      <c r="Y24" s="47">
        <v>3071</v>
      </c>
      <c r="Z24" s="34">
        <f t="shared" si="7"/>
        <v>3000000</v>
      </c>
      <c r="AA24" s="48">
        <f t="shared" si="4"/>
        <v>44530</v>
      </c>
      <c r="AB24" s="49"/>
      <c r="AC24" s="50"/>
      <c r="AD24" s="50"/>
      <c r="AE24" s="51"/>
      <c r="AF24" s="50"/>
      <c r="AG24" s="52"/>
      <c r="AH24" s="30">
        <f t="shared" si="5"/>
        <v>3000000</v>
      </c>
      <c r="AI24" s="53">
        <f t="shared" si="6"/>
        <v>44561</v>
      </c>
    </row>
    <row r="25" spans="1:36" ht="17.25" x14ac:dyDescent="0.25">
      <c r="A25" s="33">
        <v>1369</v>
      </c>
      <c r="B25" s="63">
        <v>44530</v>
      </c>
      <c r="C25" s="28" t="s">
        <v>36</v>
      </c>
      <c r="D25" s="28" t="s">
        <v>57</v>
      </c>
      <c r="E25" s="60">
        <v>1251000</v>
      </c>
      <c r="F25" s="61">
        <v>1251000</v>
      </c>
      <c r="G25" s="36">
        <v>211020205</v>
      </c>
      <c r="H25" s="37">
        <v>2218</v>
      </c>
      <c r="I25" s="62">
        <v>44526</v>
      </c>
      <c r="J25" s="60">
        <v>1251000</v>
      </c>
      <c r="K25" s="40" t="s">
        <v>111</v>
      </c>
      <c r="L25" s="56">
        <v>24178947</v>
      </c>
      <c r="M25" s="28" t="s">
        <v>112</v>
      </c>
      <c r="N25" s="58" t="s">
        <v>113</v>
      </c>
      <c r="O25" s="43">
        <v>3213682939</v>
      </c>
      <c r="P25" s="44" t="s">
        <v>38</v>
      </c>
      <c r="Q25" s="45">
        <v>41214973</v>
      </c>
      <c r="R25" s="28" t="s">
        <v>58</v>
      </c>
      <c r="S25" s="28" t="s">
        <v>59</v>
      </c>
      <c r="T25" s="44" t="s">
        <v>39</v>
      </c>
      <c r="U25" s="44" t="s">
        <v>40</v>
      </c>
      <c r="V25" s="44">
        <v>1</v>
      </c>
      <c r="W25" s="46">
        <v>44531</v>
      </c>
      <c r="X25" s="29">
        <v>44561</v>
      </c>
      <c r="Y25" s="47">
        <v>3073</v>
      </c>
      <c r="Z25" s="34">
        <f t="shared" si="7"/>
        <v>1251000</v>
      </c>
      <c r="AA25" s="48">
        <f t="shared" si="4"/>
        <v>44530</v>
      </c>
      <c r="AB25" s="49"/>
      <c r="AC25" s="50"/>
      <c r="AD25" s="50"/>
      <c r="AE25" s="51"/>
      <c r="AF25" s="50"/>
      <c r="AG25" s="52"/>
      <c r="AH25" s="30">
        <f t="shared" si="5"/>
        <v>1251000</v>
      </c>
      <c r="AI25" s="53">
        <f t="shared" si="6"/>
        <v>44561</v>
      </c>
    </row>
    <row r="26" spans="1:36" ht="17.25" x14ac:dyDescent="0.25">
      <c r="A26" s="72">
        <v>1370</v>
      </c>
      <c r="B26" s="63">
        <v>44530</v>
      </c>
      <c r="C26" s="28" t="s">
        <v>36</v>
      </c>
      <c r="D26" s="28" t="s">
        <v>60</v>
      </c>
      <c r="E26" s="34">
        <v>1366000</v>
      </c>
      <c r="F26" s="35">
        <v>1366000</v>
      </c>
      <c r="G26" s="65">
        <v>211020105</v>
      </c>
      <c r="H26" s="37">
        <v>2201</v>
      </c>
      <c r="I26" s="64">
        <v>44524</v>
      </c>
      <c r="J26" s="34">
        <v>1366000</v>
      </c>
      <c r="K26" s="40" t="s">
        <v>63</v>
      </c>
      <c r="L26" s="59">
        <v>80247050</v>
      </c>
      <c r="M26" s="28" t="s">
        <v>37</v>
      </c>
      <c r="N26" s="42" t="s">
        <v>64</v>
      </c>
      <c r="O26" s="43">
        <v>3142690135</v>
      </c>
      <c r="P26" s="44" t="s">
        <v>38</v>
      </c>
      <c r="Q26" s="45">
        <v>60317245</v>
      </c>
      <c r="R26" s="28" t="s">
        <v>61</v>
      </c>
      <c r="S26" s="28" t="s">
        <v>62</v>
      </c>
      <c r="T26" s="44" t="s">
        <v>39</v>
      </c>
      <c r="U26" s="44" t="s">
        <v>40</v>
      </c>
      <c r="V26" s="44">
        <v>1</v>
      </c>
      <c r="W26" s="46">
        <v>44531</v>
      </c>
      <c r="X26" s="29">
        <v>44561</v>
      </c>
      <c r="Y26" s="47">
        <v>3074</v>
      </c>
      <c r="Z26" s="34">
        <f t="shared" si="7"/>
        <v>1366000</v>
      </c>
      <c r="AA26" s="48">
        <f t="shared" si="4"/>
        <v>44530</v>
      </c>
      <c r="AB26" s="49"/>
      <c r="AC26" s="50"/>
      <c r="AD26" s="50"/>
      <c r="AE26" s="51"/>
      <c r="AF26" s="50"/>
      <c r="AG26" s="52"/>
      <c r="AH26" s="30">
        <f t="shared" si="5"/>
        <v>1366000</v>
      </c>
      <c r="AI26" s="53">
        <f t="shared" si="6"/>
        <v>44561</v>
      </c>
    </row>
    <row r="27" spans="1:36" ht="17.25" x14ac:dyDescent="0.25">
      <c r="A27" s="33">
        <v>1371</v>
      </c>
      <c r="B27" s="63">
        <v>44530</v>
      </c>
      <c r="C27" s="28" t="s">
        <v>36</v>
      </c>
      <c r="D27" s="28" t="s">
        <v>71</v>
      </c>
      <c r="E27" s="60">
        <v>3400000</v>
      </c>
      <c r="F27" s="61">
        <v>3400000</v>
      </c>
      <c r="G27" s="36">
        <v>211020205</v>
      </c>
      <c r="H27" s="37">
        <v>2221</v>
      </c>
      <c r="I27" s="38">
        <v>44529</v>
      </c>
      <c r="J27" s="60">
        <v>3400000</v>
      </c>
      <c r="K27" s="40" t="s">
        <v>72</v>
      </c>
      <c r="L27" s="59">
        <v>1120573514</v>
      </c>
      <c r="M27" s="28" t="s">
        <v>49</v>
      </c>
      <c r="N27" s="42" t="s">
        <v>73</v>
      </c>
      <c r="O27" s="43">
        <v>3203719962</v>
      </c>
      <c r="P27" s="44" t="s">
        <v>38</v>
      </c>
      <c r="Q27" s="45">
        <v>41214973</v>
      </c>
      <c r="R27" s="28" t="s">
        <v>58</v>
      </c>
      <c r="S27" s="28" t="s">
        <v>74</v>
      </c>
      <c r="T27" s="44" t="s">
        <v>39</v>
      </c>
      <c r="U27" s="44" t="s">
        <v>40</v>
      </c>
      <c r="V27" s="44">
        <v>1</v>
      </c>
      <c r="W27" s="46">
        <v>44531</v>
      </c>
      <c r="X27" s="29">
        <v>44561</v>
      </c>
      <c r="Y27" s="47">
        <v>3075</v>
      </c>
      <c r="Z27" s="34">
        <f t="shared" si="7"/>
        <v>3400000</v>
      </c>
      <c r="AA27" s="48">
        <f t="shared" si="4"/>
        <v>44530</v>
      </c>
      <c r="AB27" s="49"/>
      <c r="AC27" s="50"/>
      <c r="AD27" s="50"/>
      <c r="AE27" s="51"/>
      <c r="AF27" s="50"/>
      <c r="AG27" s="52"/>
      <c r="AH27" s="30">
        <f t="shared" si="5"/>
        <v>3400000</v>
      </c>
      <c r="AI27" s="53">
        <f t="shared" si="6"/>
        <v>44561</v>
      </c>
    </row>
    <row r="295" spans="1:34" x14ac:dyDescent="0.25">
      <c r="A295" s="76"/>
      <c r="C295" s="78">
        <v>0</v>
      </c>
      <c r="Q295" s="76"/>
      <c r="AC295" s="87"/>
      <c r="AD295" s="87"/>
      <c r="AF295" s="87"/>
      <c r="AG295" s="84"/>
      <c r="AH295" s="89"/>
    </row>
  </sheetData>
  <hyperlinks>
    <hyperlink ref="N2" r:id="rId1"/>
    <hyperlink ref="N3" r:id="rId2"/>
    <hyperlink ref="N6" r:id="rId3"/>
    <hyperlink ref="N7" r:id="rId4"/>
    <hyperlink ref="N5" r:id="rId5"/>
    <hyperlink ref="N8" r:id="rId6"/>
    <hyperlink ref="N9" r:id="rId7"/>
    <hyperlink ref="N10" r:id="rId8"/>
    <hyperlink ref="N11" r:id="rId9"/>
    <hyperlink ref="N12" r:id="rId10"/>
    <hyperlink ref="N13" r:id="rId11"/>
    <hyperlink ref="N14" r:id="rId12"/>
    <hyperlink ref="N15" r:id="rId13"/>
    <hyperlink ref="N16" r:id="rId14"/>
    <hyperlink ref="N17" r:id="rId15"/>
    <hyperlink ref="N18" r:id="rId16"/>
    <hyperlink ref="N19" r:id="rId17"/>
    <hyperlink ref="N20" r:id="rId18"/>
    <hyperlink ref="N21" r:id="rId19"/>
    <hyperlink ref="N22" r:id="rId20"/>
    <hyperlink ref="N23" r:id="rId21"/>
    <hyperlink ref="N24" r:id="rId22"/>
    <hyperlink ref="N25" r:id="rId23"/>
    <hyperlink ref="N26" r:id="rId24"/>
    <hyperlink ref="N27" r:id="rId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2022-01-11T23:19:45Z</dcterms:created>
  <dcterms:modified xsi:type="dcterms:W3CDTF">2022-01-11T23:21:52Z</dcterms:modified>
</cp:coreProperties>
</file>